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рас13прил8" sheetId="1" r:id="rId1"/>
    <sheet name="рас 13прил9 " sheetId="2" r:id="rId2"/>
    <sheet name="рас14-15прил10" sheetId="3" r:id="rId3"/>
    <sheet name="рас14-15прил11" sheetId="4" r:id="rId4"/>
    <sheet name="прил12" sheetId="5" r:id="rId5"/>
    <sheet name="прил13" sheetId="6" r:id="rId6"/>
    <sheet name="прогр14" sheetId="7" r:id="rId7"/>
  </sheets>
  <definedNames>
    <definedName name="_xlnm.Print_Area" localSheetId="4">'прил12'!$A$1:$I$327</definedName>
    <definedName name="_xlnm.Print_Area" localSheetId="5">'прил13'!$A$1:$I$311</definedName>
    <definedName name="_xlnm.Print_Area" localSheetId="1">'рас 13прил9 '!$B$1:$H$279</definedName>
    <definedName name="_xlnm.Print_Area" localSheetId="0">'рас13прил8'!$A$1:$E$38</definedName>
    <definedName name="_xlnm.Print_Area" localSheetId="2">'рас14-15прил10'!$B$1:$F$43</definedName>
    <definedName name="_xlnm.Print_Area" localSheetId="3">'рас14-15прил11'!$A$1:$H$266</definedName>
  </definedNames>
  <calcPr fullCalcOnLoad="1"/>
</workbook>
</file>

<file path=xl/sharedStrings.xml><?xml version="1.0" encoding="utf-8"?>
<sst xmlns="http://schemas.openxmlformats.org/spreadsheetml/2006/main" count="6237" uniqueCount="313">
  <si>
    <t xml:space="preserve">Наименование  </t>
  </si>
  <si>
    <t xml:space="preserve">Раздел </t>
  </si>
  <si>
    <t xml:space="preserve">Подраздел </t>
  </si>
  <si>
    <t>Бюджет</t>
  </si>
  <si>
    <t>Общегосударственные расходы</t>
  </si>
  <si>
    <t>Функционирование органов местного самоуправления</t>
  </si>
  <si>
    <t xml:space="preserve">Обеспечение деятельности финансовых органов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</si>
  <si>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</si>
  <si>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</si>
  <si>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</si>
  <si>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</si>
  <si>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</si>
  <si>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</si>
  <si>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</si>
  <si>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</si>
  <si>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</si>
  <si>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</si>
  <si>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</si>
  <si>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</si>
  <si>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</si>
  <si>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</si>
  <si>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</si>
  <si>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Всего расходов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</si>
  <si>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</si>
  <si>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</si>
  <si>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</si>
  <si>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</si>
  <si>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</si>
  <si>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</si>
  <si>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</si>
  <si>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</si>
  <si>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</si>
  <si>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</si>
  <si>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</si>
  <si>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ЦСТ</t>
  </si>
  <si>
    <t>ВР</t>
  </si>
  <si>
    <t>Центральный аппарат</t>
  </si>
  <si>
    <t>Школы- детские сады, школы начальные, неполные средние и средние</t>
  </si>
  <si>
    <t xml:space="preserve">Учреждения по внешкольной работе с детьми </t>
  </si>
  <si>
    <t>Учреждения, обеспечивающие предоставление услуг в сфере образования</t>
  </si>
  <si>
    <t>Обеспечение деятельности подведомственных учреждений</t>
  </si>
  <si>
    <t xml:space="preserve">Музеи и постоянные выставки </t>
  </si>
  <si>
    <t xml:space="preserve">Библиотеки </t>
  </si>
  <si>
    <t>Центры спортивной подготовки</t>
  </si>
  <si>
    <t>Социальное обеспечение населения</t>
  </si>
  <si>
    <t>005</t>
  </si>
  <si>
    <t>тыс.руб.</t>
  </si>
  <si>
    <t xml:space="preserve">Бюджет </t>
  </si>
  <si>
    <t>10</t>
  </si>
  <si>
    <t>12</t>
  </si>
  <si>
    <t>Глава муниципального образования</t>
  </si>
  <si>
    <t>Функционирование высшего должностного лица</t>
  </si>
  <si>
    <t>Благоустройство</t>
  </si>
  <si>
    <t>Уличное освещение</t>
  </si>
  <si>
    <t>Организация и содержание мест захоронения</t>
  </si>
  <si>
    <t xml:space="preserve">Озеленение </t>
  </si>
  <si>
    <t>Специальные (коррекционные) учреждения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</si>
  <si>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</si>
  <si>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</si>
  <si>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</si>
  <si>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0020300</t>
  </si>
  <si>
    <t xml:space="preserve">Выполнение функций органами местного самоуправления </t>
  </si>
  <si>
    <t>Председатель представительного органа местного самоуправления</t>
  </si>
  <si>
    <t>0021100</t>
  </si>
  <si>
    <t>0020400</t>
  </si>
  <si>
    <t>013</t>
  </si>
  <si>
    <t>0700500</t>
  </si>
  <si>
    <t>Прочие расходы</t>
  </si>
  <si>
    <t>001</t>
  </si>
  <si>
    <t>006</t>
  </si>
  <si>
    <t>Субсидии юридическим лицам</t>
  </si>
  <si>
    <t>3400300</t>
  </si>
  <si>
    <t>3500200</t>
  </si>
  <si>
    <t>3510500</t>
  </si>
  <si>
    <t>Мероприятия в области коммунального хозяйства</t>
  </si>
  <si>
    <t>6000100</t>
  </si>
  <si>
    <t>6000300</t>
  </si>
  <si>
    <t>6000400</t>
  </si>
  <si>
    <t>6000500</t>
  </si>
  <si>
    <t>Прочие мероприятия по благоустройству городских округов и поселений</t>
  </si>
  <si>
    <t>4209900</t>
  </si>
  <si>
    <t>4219900</t>
  </si>
  <si>
    <t>4239900</t>
  </si>
  <si>
    <t>4339900</t>
  </si>
  <si>
    <t>4529900</t>
  </si>
  <si>
    <t>4409900</t>
  </si>
  <si>
    <t>4419900</t>
  </si>
  <si>
    <t>4429900</t>
  </si>
  <si>
    <t>Физическая культура и спорт</t>
  </si>
  <si>
    <t>4829900</t>
  </si>
  <si>
    <t>4910100</t>
  </si>
  <si>
    <t>Социальные выплаты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</si>
  <si>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</si>
  <si>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</si>
  <si>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</si>
  <si>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</si>
  <si>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4508500</t>
  </si>
  <si>
    <t xml:space="preserve"> </t>
  </si>
  <si>
    <t xml:space="preserve">Оздоровление детей </t>
  </si>
  <si>
    <t>4320200</t>
  </si>
  <si>
    <t>5058600</t>
  </si>
  <si>
    <t>Мероприятия по проведению оздоровительной кампании детей</t>
  </si>
  <si>
    <t>4320000</t>
  </si>
  <si>
    <t>792</t>
  </si>
  <si>
    <t>7950000</t>
  </si>
  <si>
    <t xml:space="preserve">  </t>
  </si>
  <si>
    <t xml:space="preserve">Вед </t>
  </si>
  <si>
    <t xml:space="preserve">Разд </t>
  </si>
  <si>
    <t>Подр</t>
  </si>
  <si>
    <t xml:space="preserve">Цст </t>
  </si>
  <si>
    <t>В/ р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</si>
  <si>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</si>
  <si>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</si>
  <si>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</si>
  <si>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</si>
  <si>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</si>
  <si>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</si>
  <si>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>164</t>
  </si>
  <si>
    <t xml:space="preserve">Физическая культура и спорт </t>
  </si>
  <si>
    <t>720</t>
  </si>
  <si>
    <t>Обеспечение деятельности финансовых, налоговых и таможенных органов и органов надзора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</si>
  <si>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</si>
  <si>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</si>
  <si>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</si>
  <si>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</si>
  <si>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</si>
  <si>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</si>
  <si>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</si>
  <si>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</si>
  <si>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 xml:space="preserve">        </t>
  </si>
  <si>
    <t>6700000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</si>
  <si>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</si>
  <si>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</si>
  <si>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</si>
  <si>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Организация деятельности административной комиссии</t>
  </si>
  <si>
    <t>Формирование и организация деятельности комиссии по делам несовершеннолетних и защите их прав</t>
  </si>
  <si>
    <t>Выполнение полномочий в сфере трудовых отношений</t>
  </si>
  <si>
    <t>5210213</t>
  </si>
  <si>
    <t>5210206</t>
  </si>
  <si>
    <t>5210207</t>
  </si>
  <si>
    <t xml:space="preserve">Дворцы и дома культуры, другие учреждения культуры </t>
  </si>
  <si>
    <t>Культура и  кинематография</t>
  </si>
  <si>
    <t xml:space="preserve">Другие вопросы в области культуры и  кинематографии </t>
  </si>
  <si>
    <t xml:space="preserve">Финансовое обеспечение образовательного процесса в муниципальных общеобразовательных учреждениях </t>
  </si>
  <si>
    <t>5210204</t>
  </si>
  <si>
    <t xml:space="preserve"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</t>
  </si>
  <si>
    <t xml:space="preserve">Итого </t>
  </si>
  <si>
    <t>5210212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</si>
  <si>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</si>
  <si>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</si>
  <si>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</si>
  <si>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Другие вопросы в области физической культуры и спорта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</si>
  <si>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</si>
  <si>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</si>
  <si>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</si>
  <si>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>2013г.</t>
  </si>
  <si>
    <t xml:space="preserve">Плановый период </t>
  </si>
  <si>
    <t>Другие вопросы в области жилищно-коммунального хозяйства</t>
  </si>
  <si>
    <t>Прочие мероприятия по благоустройству городских округов</t>
  </si>
  <si>
    <t xml:space="preserve">Физическая культура  и спорт </t>
  </si>
  <si>
    <t>Городские средства</t>
  </si>
  <si>
    <t>Областные средства</t>
  </si>
  <si>
    <t>Доплаты председателям общественных организаций</t>
  </si>
  <si>
    <t>0920330</t>
  </si>
  <si>
    <t>0920320</t>
  </si>
  <si>
    <t>Мероприятия по организации оздоровительной кампании детей</t>
  </si>
  <si>
    <t>4320100</t>
  </si>
  <si>
    <t>5200900</t>
  </si>
  <si>
    <t>Ежемесячное денежное вознаграждение за классное руководство</t>
  </si>
  <si>
    <t>5100310</t>
  </si>
  <si>
    <t>5200310</t>
  </si>
  <si>
    <t>Общеэкономические вопросы</t>
  </si>
  <si>
    <t>5053701</t>
  </si>
  <si>
    <t>2014г.</t>
  </si>
  <si>
    <t>Дорожное хозяйство</t>
  </si>
  <si>
    <t xml:space="preserve">Охрана семьи и детства </t>
  </si>
  <si>
    <t>Доплаты председателям уличных комитетов</t>
  </si>
  <si>
    <t>0920340</t>
  </si>
  <si>
    <t>Охрана семьи и детства</t>
  </si>
  <si>
    <r>
      <t>Б</t>
    </r>
    <r>
      <rPr>
        <b/>
        <sz val="12"/>
        <rFont val="Times New Roman"/>
        <family val="1"/>
      </rPr>
      <t xml:space="preserve">лагоустройство </t>
    </r>
  </si>
  <si>
    <t>ОТДЕЛ ПО КУЛЬТУРЕ И ИСКУССТВУ  АДМИНИСТРАЦИИ ГОРОДА ЛИВНЫ</t>
  </si>
  <si>
    <t>ОТДЕЛ ПО ФИЗИЧЕСКОЙ КУЛЬТУРЕ И СПОРТУ АДМИНИСТРАЦИИ ГОРОДА ЛИВНЫ</t>
  </si>
  <si>
    <t>Наименование</t>
  </si>
  <si>
    <t>Вед</t>
  </si>
  <si>
    <t>Р</t>
  </si>
  <si>
    <t>Пр</t>
  </si>
  <si>
    <t>Цст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</si>
  <si>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</si>
  <si>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Выполнение функций казенными учреждениями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</si>
  <si>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</si>
  <si>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Общегосударственные вопросы</t>
  </si>
  <si>
    <t xml:space="preserve">КОНТРОЛЬНО-СЧЕТНАЯ ПАЛАТА ГОРОДА ЛИВНЫ ОРЛОВСКОЙ ОБЛАСТИ </t>
  </si>
  <si>
    <t>900</t>
  </si>
  <si>
    <t>5052102</t>
  </si>
  <si>
    <t>611</t>
  </si>
  <si>
    <t>612</t>
  </si>
  <si>
    <t>Субсидии бюджетным учреждениям на иные цели</t>
  </si>
  <si>
    <t>621</t>
  </si>
  <si>
    <t>6740000</t>
  </si>
  <si>
    <t>Содержание ребенка в семье опекуна и приемной семье, а также вознаграждение, причитающееся приемному родителю</t>
  </si>
  <si>
    <t>6730300</t>
  </si>
  <si>
    <t>6730202</t>
  </si>
  <si>
    <t>6730203</t>
  </si>
  <si>
    <t>7950009</t>
  </si>
  <si>
    <t>5215901</t>
  </si>
  <si>
    <t xml:space="preserve">Выплата ежемесячной денежной компенсации педагогическим работникам муниципальных образовательных учреждениях в целях содействия их обеспечению книгоиздательской и периодическими изданиями </t>
  </si>
  <si>
    <t>4359900</t>
  </si>
  <si>
    <t>756</t>
  </si>
  <si>
    <t xml:space="preserve">Распределение бюджетных ассигнований по разделам и подразделам 
 классификации расходов бюджета города Ливны на 2013 год
</t>
  </si>
  <si>
    <t>Распределение бюджетных ассигнований по разделам, подразделам, целевым статьям и видам расходов  классификации расходов бюджета города Ливны на 2013 год</t>
  </si>
  <si>
    <t>2015г.</t>
  </si>
  <si>
    <t>0920350</t>
  </si>
  <si>
    <t>Прочие расходы органов местного самоуправления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</si>
  <si>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</si>
  <si>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 xml:space="preserve"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</t>
  </si>
  <si>
    <t>Единовременная выплата на ремонт жилых помещений, закрепленных на правах собственности за детьми-сиротами и детьми, оставшимися без попечения родителей, а также лиц из их числа</t>
  </si>
  <si>
    <t>6730400</t>
  </si>
  <si>
    <t>7950008</t>
  </si>
  <si>
    <t>Капитальный ремонт  муниципального жилищного фонда</t>
  </si>
  <si>
    <t>Выплата ежемесячной денежной компенсации педагогическим работникам муниципальных образовательных учреждений в целях содействия их обеспечению книгоиздательской продукцией и периодическими изданиями</t>
  </si>
  <si>
    <t xml:space="preserve">Муниципальная поддержка в сфере культуры и кинематографии </t>
  </si>
  <si>
    <t>Оказание помощи малообеспеченным слоям населения</t>
  </si>
  <si>
    <t>Проезд школьников из малоимущих семей от места жительства до муниципальных бюджетных и казенных общеобразовательных учреждений города Ливны</t>
  </si>
  <si>
    <t>7950001</t>
  </si>
  <si>
    <t>3450110</t>
  </si>
  <si>
    <t>1008831</t>
  </si>
  <si>
    <t>7950006</t>
  </si>
  <si>
    <t>0900210</t>
  </si>
  <si>
    <t>3150208</t>
  </si>
  <si>
    <t>3150209</t>
  </si>
  <si>
    <t>7950002</t>
  </si>
  <si>
    <t>7950007</t>
  </si>
  <si>
    <t>Городские целевые программы</t>
  </si>
  <si>
    <t>1008821</t>
  </si>
  <si>
    <t>Другие вопросы в области  физической культуры  и спорта</t>
  </si>
  <si>
    <t>Распределение бюджетных ассигнований по разделам, подразделам, целевым статьям и видам расходов  классификации расходов бюджета города Ливны на 2014-2015 г.г.</t>
  </si>
  <si>
    <t>2014г</t>
  </si>
  <si>
    <t>Капитальный ремонт муниципального жилищного фонда</t>
  </si>
  <si>
    <t xml:space="preserve">Единовременная выплата на ремонт жилых помещений, закрепленных на правах собственности за детьми-сиротами и детьми, оставшимися без попечения родителей, а также лиц из их числа </t>
  </si>
  <si>
    <t>Выполнение полномочий в сфере опеки и попечительства</t>
  </si>
  <si>
    <t>Другие вопросы в области физической культуры и спорта</t>
  </si>
  <si>
    <t>0920360</t>
  </si>
  <si>
    <t>Приобретение квартир в муниципальную собственность</t>
  </si>
  <si>
    <t xml:space="preserve">Наказы избирателей депутатам городского Совета народных депутатов </t>
  </si>
  <si>
    <t>Наказы избирателей депутатам городского Совета народных депутатов</t>
  </si>
  <si>
    <t>Возмещение расходов бюджетов  муниципальных образований на обеспечение питанием учащихся муниципальных общеобразовательных учреждений</t>
  </si>
  <si>
    <t xml:space="preserve">Возмещение расходов бюджетов  муниципальных образований на обеспечение питанием учащихся муниципальных общеобразовательных учреждений  </t>
  </si>
  <si>
    <t>№</t>
  </si>
  <si>
    <t>-</t>
  </si>
  <si>
    <t>04    05</t>
  </si>
  <si>
    <t>Итого</t>
  </si>
  <si>
    <t>Ведомственная структура расходов  бюджета города Ливны на 2014-2015 г.г.</t>
  </si>
  <si>
    <t>Реализация Закона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</t>
  </si>
  <si>
    <t xml:space="preserve">Возмещение расходов бюджетов  муниципальных образований на обеспечение питанием учащихся муниципальных общеобразовательных учреждений </t>
  </si>
  <si>
    <t xml:space="preserve">Распределение бюджетных ассигнований  по разделам и подразделам классификации расходов бюджета города Ливны на 2014-2015 г.г.
</t>
  </si>
  <si>
    <t>Долгосрочная городская целевая программа «Обеспечение жильем молодых семей на 2011-2015 годы»</t>
  </si>
  <si>
    <t>Долгосрочная городская целевая программа "Развитие дошкольного образования в городе Ливны на 2012-2015 годы"</t>
  </si>
  <si>
    <t>Городская целевая программа "Культура и искусство города Ливны на 2011-2015 годы"</t>
  </si>
  <si>
    <t>3100              2500</t>
  </si>
  <si>
    <t>792        792</t>
  </si>
  <si>
    <t>7950002  7950002</t>
  </si>
  <si>
    <t>4880   3000</t>
  </si>
  <si>
    <t>5810    3000</t>
  </si>
  <si>
    <t>Муниципальная программа "Ремонт улично- дорожной сети города Ливны на 2013-2015 годы"</t>
  </si>
  <si>
    <t>Долгосрочная городская целевая программа "Нравственное и патриотическое воспитание граждан города Ливны на 2011-2015 годы"</t>
  </si>
  <si>
    <t>Долгосрочная городская целевая программа "Профилактика наркомании, алкоголизма и табакокурения в городе Ливны Орловской области на 2012-2014 годы"</t>
  </si>
  <si>
    <t>Распределение бюджетных ассигнований на реализацию целевых программ на 2013 год и на плановый период 2014 и 2015 г.г.</t>
  </si>
  <si>
    <t xml:space="preserve">09     03 </t>
  </si>
  <si>
    <t>Муниципальная целевая долгосрочная программа "Развитие архивного дела в городе Ливны Орловской области на 2013-2015 годы"</t>
  </si>
  <si>
    <t>Программа содействия занятости молодежи г. Ливны на 2013-2015г.г</t>
  </si>
  <si>
    <t>Муниципальная программа "Ремонт дворовых территорий многоквартирных домов и проездов к дворовым территориям многоквартирных домов в городе Ливны на 2013-2015 годы"</t>
  </si>
  <si>
    <t>Долгосрочная городская целевая программа "Молодежь города Ливны на 2011-2015 годы"</t>
  </si>
  <si>
    <t>Долгосрочная городская целевая программа "Нравственное и патриотическое воспитание граждан на 2011-2015 годы"</t>
  </si>
  <si>
    <t xml:space="preserve">Долгосрочная городская целевая программа  "Развитие физической культуры и спорта в городе Ливны Орловской области на 2013-2016 годы" </t>
  </si>
  <si>
    <t>Ведомственная структура расходов  бюджета города Ливны на 2013 год</t>
  </si>
  <si>
    <t>Долгосрочная городская целевая программа "Развитие физической культуры и спорта в городе Ливны Орловской области на 2013-2016 годы"</t>
  </si>
  <si>
    <t>Муниципальная целевая программа "Развитие архивного дела в городе Ливны Орловской области на 2013-2015 годы"</t>
  </si>
  <si>
    <t>Долгосрочная муниципальная целевая программа "Развитие и поддержка малого и среднего предпринимательства в городе Ливны Орловской области на 2013-2015 годы"</t>
  </si>
  <si>
    <t>Обеспечение бесплатного проезда на городском, пригородном (в сельской местности -на внутрирайонном) транспорте(кроме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</si>
  <si>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Программа содействия занятости молодежи г. Ливны на 2013-2015 г.г.</t>
  </si>
  <si>
    <t>Обеспечение бесплатного проезда на городском, пригородном (в сельской местности -на внутрирайонном) транспорте 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</si>
  <si>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Долгосрочная муниципальная целевая программа "Развитие и поддержка малого и среднего предпринимательства в городе Ливны на 2013-2015 годы"</t>
  </si>
  <si>
    <t>Муниципальная программа "Обеспечение безопасности дорожного движения на территории города Ливны Орловской области на 2013-2015 годы"</t>
  </si>
  <si>
    <t>Муниципальная программа "Ремонт улично-дорожной сети города Ливны на 2013-2015 годы"</t>
  </si>
  <si>
    <t>Муниципальная программа "Обеспечение безопасности дорожного движения на территории г.Ливны Орловской области на 2013-2015 годы"</t>
  </si>
  <si>
    <t>Группы хозяйственного обслуживания</t>
  </si>
  <si>
    <t>Функционирование представительного органа местного самоуправления</t>
  </si>
  <si>
    <t>Резервный фонд администрации</t>
  </si>
  <si>
    <t>Детские дошкольные учреждения</t>
  </si>
  <si>
    <t xml:space="preserve">Группы хозяйственного обслуживания </t>
  </si>
  <si>
    <t>5059901</t>
  </si>
  <si>
    <t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</t>
  </si>
  <si>
    <t>Выплата персональных надбавок местного значения лицам, имеющим особые заслуги перед городом</t>
  </si>
  <si>
    <t>5059902</t>
  </si>
  <si>
    <t>Долгосрочная городская целевая программа "Обеспечение жильем молодых семей на 2011-2015 годы"</t>
  </si>
  <si>
    <t xml:space="preserve">Функционирование высшего должностного лица  </t>
  </si>
  <si>
    <t xml:space="preserve">Функционирование представительного органа </t>
  </si>
  <si>
    <t xml:space="preserve">Функционирование высшего должностного лица </t>
  </si>
  <si>
    <t>Глава города</t>
  </si>
  <si>
    <t xml:space="preserve">Функционирование представительного органа местного самоуправления </t>
  </si>
  <si>
    <t>Председатель Ливенского городского Совета народных депутатов</t>
  </si>
  <si>
    <t>Обеспечение деятельности финансовых, налоговых органов и органов финансового надзора</t>
  </si>
  <si>
    <t xml:space="preserve">Председатель Ливенского городского Совета народных депутатов </t>
  </si>
  <si>
    <t>Доплаты к пенсиям выборным лицам, пенсии за выслугу лет</t>
  </si>
  <si>
    <t>7950003</t>
  </si>
  <si>
    <t>Приложение 8                                             к решению Ливенского городского Совета народных депутатов                                         от 05.12.2012 г.                                            № 18/109-ГС</t>
  </si>
  <si>
    <t>Приложение 9                                             к решению Ливенского городского Совета народных депутатов                                         от 05.12.2012 г.                                            № 18/109-ГС</t>
  </si>
  <si>
    <t xml:space="preserve">Приложение  10                                                                                к решению Ливенского городского Совета народных депутатов                                          от 05.12.2012 г.   </t>
  </si>
  <si>
    <t>№  18/109-ГС</t>
  </si>
  <si>
    <t>Приложение 11                                  к решению Ливенского    городского Совета               народных депутатов                         от 05.12.2012 г.                   № 18/109-ГС</t>
  </si>
  <si>
    <t>Приложение 12                                              к решению Ливенского городского Совета народных депутатов                                                      от 05.12.2012 г.                                                       № 18/109-ГС</t>
  </si>
  <si>
    <t>Приложение 13                                                     к решению Ливенского городского               Совета народных депутатов                                                      от 05.12.2012 г.                                                            № 18/109-ГС</t>
  </si>
  <si>
    <t>Приложение   14                                          к решению Ливенского городского Совета народных депутатов                                от 05.12.2012 г.                  № 18/109-ГС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</si>
</sst>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/>
    </xf>
    <xf numFmtId="176" fontId="5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76" fontId="4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76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6" fontId="16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4" fillId="0" borderId="16" xfId="0" applyFont="1" applyFill="1" applyBorder="1" applyAlignment="1">
      <alignment horizontal="justify" vertical="top" wrapText="1"/>
    </xf>
    <xf numFmtId="0" fontId="16" fillId="0" borderId="16" xfId="0" applyFont="1" applyFill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176" fontId="16" fillId="0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16" xfId="0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0" fontId="16" fillId="0" borderId="16" xfId="0" applyFont="1" applyFill="1" applyBorder="1" applyAlignment="1">
      <alignment horizontal="justify" vertical="top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 horizontal="center"/>
    </xf>
    <xf numFmtId="0" fontId="4" fillId="0" borderId="16" xfId="0" applyFont="1" applyFill="1" applyBorder="1" applyAlignment="1">
      <alignment wrapText="1"/>
    </xf>
    <xf numFmtId="0" fontId="16" fillId="0" borderId="14" xfId="0" applyFont="1" applyFill="1" applyBorder="1" applyAlignment="1">
      <alignment horizontal="left" vertical="top" wrapText="1"/>
    </xf>
    <xf numFmtId="176" fontId="16" fillId="0" borderId="1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2" fillId="0" borderId="16" xfId="0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26" fillId="0" borderId="0" xfId="0" applyFont="1" applyAlignment="1">
      <alignment/>
    </xf>
    <xf numFmtId="49" fontId="10" fillId="0" borderId="20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76" fontId="8" fillId="0" borderId="0" xfId="0" applyNumberFormat="1" applyFont="1" applyAlignment="1">
      <alignment horizontal="left" wrapText="1"/>
    </xf>
    <xf numFmtId="176" fontId="4" fillId="0" borderId="0" xfId="0" applyNumberFormat="1" applyFont="1" applyAlignment="1">
      <alignment horizontal="left" wrapText="1"/>
    </xf>
    <xf numFmtId="0" fontId="5" fillId="0" borderId="16" xfId="0" applyFont="1" applyBorder="1" applyAlignment="1">
      <alignment horizontal="justify" vertical="top" wrapText="1"/>
    </xf>
    <xf numFmtId="49" fontId="5" fillId="0" borderId="21" xfId="0" applyNumberFormat="1" applyFont="1" applyBorder="1" applyAlignment="1">
      <alignment horizontal="center" vertical="top" wrapText="1"/>
    </xf>
    <xf numFmtId="176" fontId="5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justify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16" xfId="0" applyFont="1" applyFill="1" applyBorder="1" applyAlignment="1">
      <alignment vertical="distributed" wrapText="1"/>
    </xf>
    <xf numFmtId="0" fontId="4" fillId="0" borderId="16" xfId="0" applyFont="1" applyBorder="1" applyAlignment="1">
      <alignment horizontal="justify" vertical="top" wrapText="1"/>
    </xf>
    <xf numFmtId="0" fontId="16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horizontal="left" vertical="justify" wrapText="1"/>
    </xf>
    <xf numFmtId="0" fontId="2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wrapText="1"/>
    </xf>
    <xf numFmtId="176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76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176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justify" wrapText="1"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vertical="justify" wrapText="1"/>
    </xf>
    <xf numFmtId="176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176" fontId="10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176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176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justify" wrapText="1"/>
    </xf>
    <xf numFmtId="176" fontId="5" fillId="24" borderId="11" xfId="0" applyNumberFormat="1" applyFont="1" applyFill="1" applyBorder="1" applyAlignment="1">
      <alignment horizontal="center" vertical="center" wrapText="1"/>
    </xf>
    <xf numFmtId="176" fontId="5" fillId="24" borderId="16" xfId="0" applyNumberFormat="1" applyFont="1" applyFill="1" applyBorder="1" applyAlignment="1">
      <alignment horizontal="center" vertical="center" wrapText="1"/>
    </xf>
    <xf numFmtId="176" fontId="4" fillId="24" borderId="16" xfId="0" applyNumberFormat="1" applyFont="1" applyFill="1" applyBorder="1" applyAlignment="1">
      <alignment horizontal="center" vertical="center" wrapText="1"/>
    </xf>
    <xf numFmtId="176" fontId="16" fillId="24" borderId="16" xfId="0" applyNumberFormat="1" applyFont="1" applyFill="1" applyBorder="1" applyAlignment="1">
      <alignment horizontal="center" vertical="center" wrapText="1"/>
    </xf>
    <xf numFmtId="176" fontId="16" fillId="24" borderId="16" xfId="0" applyNumberFormat="1" applyFont="1" applyFill="1" applyBorder="1" applyAlignment="1">
      <alignment horizontal="center" vertical="center"/>
    </xf>
    <xf numFmtId="176" fontId="4" fillId="24" borderId="16" xfId="0" applyNumberFormat="1" applyFont="1" applyFill="1" applyBorder="1" applyAlignment="1">
      <alignment horizontal="center" vertical="center"/>
    </xf>
    <xf numFmtId="176" fontId="5" fillId="24" borderId="16" xfId="0" applyNumberFormat="1" applyFont="1" applyFill="1" applyBorder="1" applyAlignment="1">
      <alignment horizontal="center" vertical="center"/>
    </xf>
    <xf numFmtId="176" fontId="17" fillId="24" borderId="16" xfId="0" applyNumberFormat="1" applyFont="1" applyFill="1" applyBorder="1" applyAlignment="1">
      <alignment horizontal="center" vertical="center" wrapText="1"/>
    </xf>
    <xf numFmtId="176" fontId="6" fillId="24" borderId="16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27" fillId="0" borderId="0" xfId="0" applyFont="1" applyFill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1" fillId="0" borderId="16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wrapText="1"/>
    </xf>
    <xf numFmtId="176" fontId="10" fillId="0" borderId="16" xfId="0" applyNumberFormat="1" applyFont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176" fontId="11" fillId="0" borderId="1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wrapText="1"/>
    </xf>
    <xf numFmtId="49" fontId="14" fillId="0" borderId="16" xfId="0" applyNumberFormat="1" applyFont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left"/>
    </xf>
    <xf numFmtId="0" fontId="10" fillId="0" borderId="16" xfId="0" applyNumberFormat="1" applyFont="1" applyBorder="1" applyAlignment="1">
      <alignment horizontal="left" vertical="justify" wrapText="1"/>
    </xf>
    <xf numFmtId="0" fontId="9" fillId="0" borderId="16" xfId="0" applyFont="1" applyBorder="1" applyAlignment="1">
      <alignment horizontal="justify" vertical="justify" wrapText="1"/>
    </xf>
    <xf numFmtId="0" fontId="10" fillId="0" borderId="16" xfId="0" applyFont="1" applyBorder="1" applyAlignment="1">
      <alignment horizontal="justify" vertical="justify" wrapText="1"/>
    </xf>
    <xf numFmtId="0" fontId="11" fillId="0" borderId="16" xfId="0" applyFont="1" applyBorder="1" applyAlignment="1">
      <alignment vertical="justify" wrapText="1"/>
    </xf>
    <xf numFmtId="0" fontId="10" fillId="0" borderId="16" xfId="0" applyFont="1" applyBorder="1" applyAlignment="1">
      <alignment vertical="justify" wrapText="1"/>
    </xf>
    <xf numFmtId="0" fontId="11" fillId="0" borderId="16" xfId="0" applyFont="1" applyBorder="1" applyAlignment="1">
      <alignment horizontal="justify" vertical="justify" wrapText="1"/>
    </xf>
    <xf numFmtId="0" fontId="9" fillId="0" borderId="16" xfId="0" applyFont="1" applyBorder="1" applyAlignment="1">
      <alignment horizontal="left" vertical="justify" wrapText="1"/>
    </xf>
    <xf numFmtId="0" fontId="10" fillId="0" borderId="16" xfId="0" applyFont="1" applyBorder="1" applyAlignment="1">
      <alignment horizontal="left" vertical="justify" wrapText="1"/>
    </xf>
    <xf numFmtId="0" fontId="14" fillId="0" borderId="16" xfId="0" applyFont="1" applyBorder="1" applyAlignment="1">
      <alignment vertical="justify"/>
    </xf>
    <xf numFmtId="0" fontId="13" fillId="0" borderId="16" xfId="0" applyFont="1" applyBorder="1" applyAlignment="1">
      <alignment vertical="justify"/>
    </xf>
    <xf numFmtId="0" fontId="10" fillId="0" borderId="16" xfId="0" applyFont="1" applyFill="1" applyBorder="1" applyAlignment="1">
      <alignment vertical="justify" wrapText="1"/>
    </xf>
    <xf numFmtId="0" fontId="10" fillId="0" borderId="16" xfId="0" applyFont="1" applyBorder="1" applyAlignment="1">
      <alignment vertical="justify"/>
    </xf>
    <xf numFmtId="0" fontId="9" fillId="0" borderId="16" xfId="0" applyFont="1" applyFill="1" applyBorder="1" applyAlignment="1">
      <alignment horizontal="justify" vertical="justify" wrapText="1"/>
    </xf>
    <xf numFmtId="0" fontId="13" fillId="0" borderId="16" xfId="0" applyFont="1" applyBorder="1" applyAlignment="1">
      <alignment vertical="justify" wrapText="1"/>
    </xf>
    <xf numFmtId="0" fontId="14" fillId="0" borderId="16" xfId="0" applyFont="1" applyBorder="1" applyAlignment="1">
      <alignment vertical="justify" wrapText="1"/>
    </xf>
    <xf numFmtId="0" fontId="14" fillId="0" borderId="16" xfId="0" applyFont="1" applyFill="1" applyBorder="1" applyAlignment="1">
      <alignment vertical="justify" wrapText="1"/>
    </xf>
    <xf numFmtId="0" fontId="11" fillId="0" borderId="16" xfId="0" applyFont="1" applyBorder="1" applyAlignment="1">
      <alignment vertical="justify"/>
    </xf>
    <xf numFmtId="0" fontId="10" fillId="0" borderId="16" xfId="0" applyFont="1" applyFill="1" applyBorder="1" applyAlignment="1">
      <alignment vertical="justify"/>
    </xf>
    <xf numFmtId="0" fontId="10" fillId="0" borderId="16" xfId="0" applyFont="1" applyFill="1" applyBorder="1" applyAlignment="1">
      <alignment horizontal="justify" vertical="justify" wrapText="1"/>
    </xf>
    <xf numFmtId="3" fontId="4" fillId="0" borderId="16" xfId="0" applyNumberFormat="1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49" fontId="4" fillId="0" borderId="16" xfId="0" applyNumberFormat="1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2" fontId="4" fillId="0" borderId="16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vertical="justify" wrapText="1"/>
    </xf>
    <xf numFmtId="0" fontId="16" fillId="0" borderId="11" xfId="0" applyFont="1" applyFill="1" applyBorder="1" applyAlignment="1">
      <alignment wrapText="1"/>
    </xf>
    <xf numFmtId="0" fontId="21" fillId="0" borderId="0" xfId="0" applyFont="1" applyFill="1" applyAlignment="1">
      <alignment horizontal="center" vertical="top" wrapText="1"/>
    </xf>
    <xf numFmtId="176" fontId="4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horizontal="center" vertical="top" wrapText="1"/>
    </xf>
    <xf numFmtId="176" fontId="46" fillId="0" borderId="0" xfId="0" applyNumberFormat="1" applyFont="1" applyAlignment="1">
      <alignment horizontal="left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 wrapText="1"/>
    </xf>
    <xf numFmtId="49" fontId="10" fillId="0" borderId="23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 wrapText="1"/>
    </xf>
    <xf numFmtId="0" fontId="27" fillId="0" borderId="0" xfId="0" applyFont="1" applyFill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3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" fillId="25" borderId="0" xfId="0" applyFont="1" applyFill="1" applyBorder="1" applyAlignment="1">
      <alignment/>
    </xf>
    <xf numFmtId="176" fontId="4" fillId="24" borderId="19" xfId="0" applyNumberFormat="1" applyFont="1" applyFill="1" applyBorder="1" applyAlignment="1">
      <alignment horizontal="center" vertical="center" wrapText="1"/>
    </xf>
    <xf numFmtId="176" fontId="16" fillId="24" borderId="1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176" fontId="4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38"/>
  <sheetViews>
    <sheetView tabSelected="1" view="pageBreakPreview" zoomScale="75" zoomScaleNormal="60" zoomScaleSheetLayoutView="75" zoomScalePageLayoutView="0" workbookViewId="0" topLeftCell="B19">
      <selection activeCell="B39" sqref="B39"/>
    </sheetView>
  </sheetViews>
  <sheetFormatPr defaultColWidth="9.00390625" defaultRowHeight="12.75"/>
  <cols>
    <col min="1" max="1" width="1.12109375" style="4" hidden="1" customWidth="1"/>
    <col min="2" max="2" width="63.75390625" style="4" customWidth="1"/>
    <col min="3" max="3" width="8.125" style="5" customWidth="1"/>
    <col min="4" max="4" width="12.125" style="5" customWidth="1"/>
    <col min="5" max="5" width="14.25390625" style="21" customWidth="1"/>
    <col min="6" max="16384" width="9.125" style="4" customWidth="1"/>
  </cols>
  <sheetData>
    <row r="1" spans="3:6" ht="99.75" customHeight="1">
      <c r="C1" s="310" t="s">
        <v>305</v>
      </c>
      <c r="D1" s="310"/>
      <c r="E1" s="310"/>
      <c r="F1" s="90"/>
    </row>
    <row r="2" spans="2:5" ht="55.5" customHeight="1">
      <c r="B2" s="309" t="s">
        <v>208</v>
      </c>
      <c r="C2" s="309"/>
      <c r="D2" s="309"/>
      <c r="E2" s="309"/>
    </row>
    <row r="3" spans="5:7" ht="15.75">
      <c r="E3" s="74" t="s">
        <v>46</v>
      </c>
      <c r="F3" s="311"/>
      <c r="G3" s="311"/>
    </row>
    <row r="4" spans="2:5" ht="15" customHeight="1">
      <c r="B4" s="312" t="s">
        <v>0</v>
      </c>
      <c r="C4" s="314" t="s">
        <v>1</v>
      </c>
      <c r="D4" s="314" t="s">
        <v>2</v>
      </c>
      <c r="E4" s="316" t="s">
        <v>47</v>
      </c>
    </row>
    <row r="5" spans="2:5" ht="15">
      <c r="B5" s="313"/>
      <c r="C5" s="315"/>
      <c r="D5" s="315"/>
      <c r="E5" s="317"/>
    </row>
    <row r="6" spans="2:6" s="6" customFormat="1" ht="15.75">
      <c r="B6" s="48" t="s">
        <v>190</v>
      </c>
      <c r="C6" s="54" t="s">
        <v>23</v>
      </c>
      <c r="D6" s="55"/>
      <c r="E6" s="239">
        <f>SUM(E7:E12)</f>
        <v>47408.600000000006</v>
      </c>
      <c r="F6" s="12"/>
    </row>
    <row r="7" spans="2:6" ht="16.5" customHeight="1">
      <c r="B7" s="49" t="s">
        <v>295</v>
      </c>
      <c r="C7" s="56" t="s">
        <v>23</v>
      </c>
      <c r="D7" s="17" t="s">
        <v>29</v>
      </c>
      <c r="E7" s="240">
        <v>1186.6</v>
      </c>
      <c r="F7" s="13"/>
    </row>
    <row r="8" spans="2:5" ht="15.75">
      <c r="B8" s="50" t="s">
        <v>296</v>
      </c>
      <c r="C8" s="56" t="s">
        <v>23</v>
      </c>
      <c r="D8" s="17" t="s">
        <v>24</v>
      </c>
      <c r="E8" s="240">
        <v>2115.8</v>
      </c>
    </row>
    <row r="9" spans="2:5" ht="17.25" customHeight="1">
      <c r="B9" s="49" t="s">
        <v>5</v>
      </c>
      <c r="C9" s="56" t="s">
        <v>23</v>
      </c>
      <c r="D9" s="17" t="s">
        <v>26</v>
      </c>
      <c r="E9" s="240">
        <v>25876.7</v>
      </c>
    </row>
    <row r="10" spans="2:5" ht="17.25" customHeight="1">
      <c r="B10" s="51" t="s">
        <v>6</v>
      </c>
      <c r="C10" s="56" t="s">
        <v>23</v>
      </c>
      <c r="D10" s="17" t="s">
        <v>31</v>
      </c>
      <c r="E10" s="240">
        <v>5552.5</v>
      </c>
    </row>
    <row r="11" spans="2:5" ht="15.75">
      <c r="B11" s="51" t="s">
        <v>7</v>
      </c>
      <c r="C11" s="56" t="s">
        <v>23</v>
      </c>
      <c r="D11" s="17" t="s">
        <v>57</v>
      </c>
      <c r="E11" s="240">
        <v>150</v>
      </c>
    </row>
    <row r="12" spans="2:5" ht="22.5" customHeight="1">
      <c r="B12" s="52" t="s">
        <v>8</v>
      </c>
      <c r="C12" s="57" t="s">
        <v>23</v>
      </c>
      <c r="D12" s="57" t="s">
        <v>133</v>
      </c>
      <c r="E12" s="241">
        <v>12527</v>
      </c>
    </row>
    <row r="13" spans="2:145" s="6" customFormat="1" ht="15.75" customHeight="1">
      <c r="B13" s="48" t="s">
        <v>9</v>
      </c>
      <c r="C13" s="54" t="s">
        <v>26</v>
      </c>
      <c r="D13" s="54"/>
      <c r="E13" s="239">
        <f>SUM(E14:E16)</f>
        <v>4613.1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</row>
    <row r="14" spans="2:145" s="6" customFormat="1" ht="15.75" customHeight="1">
      <c r="B14" s="49" t="s">
        <v>171</v>
      </c>
      <c r="C14" s="56" t="s">
        <v>26</v>
      </c>
      <c r="D14" s="56" t="s">
        <v>23</v>
      </c>
      <c r="E14" s="240">
        <v>200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</row>
    <row r="15" spans="2:145" s="6" customFormat="1" ht="15.75" customHeight="1">
      <c r="B15" s="49" t="s">
        <v>174</v>
      </c>
      <c r="C15" s="56" t="s">
        <v>26</v>
      </c>
      <c r="D15" s="56" t="s">
        <v>25</v>
      </c>
      <c r="E15" s="240">
        <v>3993.1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</row>
    <row r="16" spans="1:145" s="9" customFormat="1" ht="15.75">
      <c r="A16" s="8"/>
      <c r="B16" s="52" t="s">
        <v>58</v>
      </c>
      <c r="C16" s="142" t="s">
        <v>26</v>
      </c>
      <c r="D16" s="142" t="s">
        <v>49</v>
      </c>
      <c r="E16" s="241">
        <v>420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</row>
    <row r="17" spans="2:145" s="6" customFormat="1" ht="17.25" customHeight="1">
      <c r="B17" s="48" t="s">
        <v>10</v>
      </c>
      <c r="C17" s="55" t="s">
        <v>28</v>
      </c>
      <c r="D17" s="55"/>
      <c r="E17" s="239">
        <f>SUM(E18:E21)</f>
        <v>36797.6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</row>
    <row r="18" spans="2:145" ht="15.75">
      <c r="B18" s="49" t="s">
        <v>11</v>
      </c>
      <c r="C18" s="17" t="s">
        <v>28</v>
      </c>
      <c r="D18" s="17" t="s">
        <v>23</v>
      </c>
      <c r="E18" s="240">
        <v>1524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</row>
    <row r="19" spans="2:145" ht="15.75">
      <c r="B19" s="49" t="s">
        <v>12</v>
      </c>
      <c r="C19" s="17" t="s">
        <v>28</v>
      </c>
      <c r="D19" s="17" t="s">
        <v>29</v>
      </c>
      <c r="E19" s="240">
        <v>600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</row>
    <row r="20" spans="2:145" ht="15.75">
      <c r="B20" s="49" t="s">
        <v>52</v>
      </c>
      <c r="C20" s="17" t="s">
        <v>28</v>
      </c>
      <c r="D20" s="17" t="s">
        <v>24</v>
      </c>
      <c r="E20" s="240">
        <v>34364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</row>
    <row r="21" spans="2:145" ht="17.25" customHeight="1">
      <c r="B21" s="52" t="s">
        <v>157</v>
      </c>
      <c r="C21" s="57" t="s">
        <v>28</v>
      </c>
      <c r="D21" s="57" t="s">
        <v>28</v>
      </c>
      <c r="E21" s="241">
        <v>309.6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</row>
    <row r="22" spans="2:5" s="6" customFormat="1" ht="15.75">
      <c r="B22" s="53" t="s">
        <v>13</v>
      </c>
      <c r="C22" s="60" t="s">
        <v>30</v>
      </c>
      <c r="D22" s="60"/>
      <c r="E22" s="242">
        <f>SUM(E23:E26)</f>
        <v>393260.69999999995</v>
      </c>
    </row>
    <row r="23" spans="2:5" ht="15.75">
      <c r="B23" s="49" t="s">
        <v>14</v>
      </c>
      <c r="C23" s="17" t="s">
        <v>30</v>
      </c>
      <c r="D23" s="17" t="s">
        <v>23</v>
      </c>
      <c r="E23" s="240">
        <v>114375.7</v>
      </c>
    </row>
    <row r="24" spans="2:5" ht="15.75">
      <c r="B24" s="49" t="s">
        <v>15</v>
      </c>
      <c r="C24" s="17" t="s">
        <v>30</v>
      </c>
      <c r="D24" s="17" t="s">
        <v>29</v>
      </c>
      <c r="E24" s="240">
        <v>251979.1</v>
      </c>
    </row>
    <row r="25" spans="2:5" ht="16.5" customHeight="1">
      <c r="B25" s="49" t="s">
        <v>16</v>
      </c>
      <c r="C25" s="17" t="s">
        <v>30</v>
      </c>
      <c r="D25" s="17" t="s">
        <v>30</v>
      </c>
      <c r="E25" s="240">
        <v>3094.3</v>
      </c>
    </row>
    <row r="26" spans="2:5" ht="16.5" customHeight="1">
      <c r="B26" s="52" t="s">
        <v>17</v>
      </c>
      <c r="C26" s="57" t="s">
        <v>30</v>
      </c>
      <c r="D26" s="57" t="s">
        <v>25</v>
      </c>
      <c r="E26" s="241">
        <v>23811.6</v>
      </c>
    </row>
    <row r="27" spans="2:5" s="6" customFormat="1" ht="23.25" customHeight="1">
      <c r="B27" s="53" t="s">
        <v>149</v>
      </c>
      <c r="C27" s="60" t="s">
        <v>27</v>
      </c>
      <c r="D27" s="60"/>
      <c r="E27" s="242">
        <f>SUM(E28:E29)</f>
        <v>21622.7</v>
      </c>
    </row>
    <row r="28" spans="2:5" ht="15.75">
      <c r="B28" s="49" t="s">
        <v>18</v>
      </c>
      <c r="C28" s="17" t="s">
        <v>27</v>
      </c>
      <c r="D28" s="17" t="s">
        <v>23</v>
      </c>
      <c r="E28" s="240">
        <v>20484.2</v>
      </c>
    </row>
    <row r="29" spans="2:5" ht="21.75" customHeight="1">
      <c r="B29" s="52" t="s">
        <v>150</v>
      </c>
      <c r="C29" s="57" t="s">
        <v>27</v>
      </c>
      <c r="D29" s="57" t="s">
        <v>26</v>
      </c>
      <c r="E29" s="241">
        <v>1138.5</v>
      </c>
    </row>
    <row r="30" spans="2:5" s="6" customFormat="1" ht="15.75">
      <c r="B30" s="48" t="s">
        <v>19</v>
      </c>
      <c r="C30" s="55">
        <v>10</v>
      </c>
      <c r="D30" s="55"/>
      <c r="E30" s="239">
        <f>SUM(E31:E34)</f>
        <v>21532.6</v>
      </c>
    </row>
    <row r="31" spans="2:5" ht="15.75">
      <c r="B31" s="49" t="s">
        <v>20</v>
      </c>
      <c r="C31" s="17">
        <v>10</v>
      </c>
      <c r="D31" s="17" t="s">
        <v>23</v>
      </c>
      <c r="E31" s="240">
        <v>3375.6</v>
      </c>
    </row>
    <row r="32" spans="2:5" ht="18" customHeight="1">
      <c r="B32" s="49" t="s">
        <v>44</v>
      </c>
      <c r="C32" s="17">
        <v>10</v>
      </c>
      <c r="D32" s="17" t="s">
        <v>24</v>
      </c>
      <c r="E32" s="240">
        <v>961</v>
      </c>
    </row>
    <row r="33" spans="2:5" ht="18.75" customHeight="1">
      <c r="B33" s="49" t="s">
        <v>175</v>
      </c>
      <c r="C33" s="17">
        <v>10</v>
      </c>
      <c r="D33" s="17" t="s">
        <v>26</v>
      </c>
      <c r="E33" s="240">
        <v>16034.5</v>
      </c>
    </row>
    <row r="34" spans="2:5" ht="20.25" customHeight="1">
      <c r="B34" s="52" t="s">
        <v>21</v>
      </c>
      <c r="C34" s="57">
        <v>10</v>
      </c>
      <c r="D34" s="57" t="s">
        <v>31</v>
      </c>
      <c r="E34" s="241">
        <v>1161.5</v>
      </c>
    </row>
    <row r="35" spans="2:5" ht="17.25" customHeight="1">
      <c r="B35" s="48" t="s">
        <v>118</v>
      </c>
      <c r="C35" s="54" t="s">
        <v>57</v>
      </c>
      <c r="D35" s="54"/>
      <c r="E35" s="239">
        <f>E36+E37</f>
        <v>9307.5</v>
      </c>
    </row>
    <row r="36" spans="2:5" ht="15" customHeight="1">
      <c r="B36" s="49" t="s">
        <v>148</v>
      </c>
      <c r="C36" s="56" t="s">
        <v>57</v>
      </c>
      <c r="D36" s="56" t="s">
        <v>29</v>
      </c>
      <c r="E36" s="240">
        <v>7500</v>
      </c>
    </row>
    <row r="37" spans="2:5" ht="20.25" customHeight="1">
      <c r="B37" s="52" t="s">
        <v>151</v>
      </c>
      <c r="C37" s="142" t="s">
        <v>57</v>
      </c>
      <c r="D37" s="142" t="s">
        <v>28</v>
      </c>
      <c r="E37" s="241">
        <v>1807.5</v>
      </c>
    </row>
    <row r="38" spans="2:5" s="6" customFormat="1" ht="17.25" customHeight="1">
      <c r="B38" s="10" t="s">
        <v>22</v>
      </c>
      <c r="C38" s="11"/>
      <c r="D38" s="11"/>
      <c r="E38" s="243">
        <f>E35+E30+E27+E22+E17+E13+E6</f>
        <v>534542.7999999999</v>
      </c>
    </row>
    <row r="39" ht="24.75" customHeight="1"/>
  </sheetData>
  <sheetProtection/>
  <mergeCells count="7">
    <mergeCell ref="B2:E2"/>
    <mergeCell ref="C1:E1"/>
    <mergeCell ref="F3:G3"/>
    <mergeCell ref="B4:B5"/>
    <mergeCell ref="C4:C5"/>
    <mergeCell ref="D4:D5"/>
    <mergeCell ref="E4:E5"/>
  </mergeCells>
  <printOptions/>
  <pageMargins left="0.4724409448818898" right="0.1968503937007874" top="0.3937007874015748" bottom="0.1968503937007874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64"/>
  <sheetViews>
    <sheetView view="pageBreakPreview" zoomScaleSheetLayoutView="100" zoomScalePageLayoutView="0" workbookViewId="0" topLeftCell="B271">
      <selection activeCell="I282" sqref="I282"/>
    </sheetView>
  </sheetViews>
  <sheetFormatPr defaultColWidth="9.00390625" defaultRowHeight="12.75"/>
  <cols>
    <col min="1" max="1" width="0" style="2" hidden="1" customWidth="1"/>
    <col min="2" max="2" width="51.625" style="41" customWidth="1"/>
    <col min="3" max="3" width="4.875" style="64" customWidth="1"/>
    <col min="4" max="4" width="5.625" style="64" customWidth="1"/>
    <col min="5" max="5" width="8.75390625" style="41" customWidth="1"/>
    <col min="6" max="6" width="5.00390625" style="41" customWidth="1"/>
    <col min="7" max="7" width="4.875" style="41" customWidth="1"/>
    <col min="8" max="8" width="14.875" style="42" customWidth="1"/>
    <col min="9" max="16384" width="9.125" style="2" customWidth="1"/>
  </cols>
  <sheetData>
    <row r="1" spans="2:8" ht="80.25" customHeight="1">
      <c r="B1" s="244"/>
      <c r="E1" s="91" t="s">
        <v>129</v>
      </c>
      <c r="F1" s="318" t="s">
        <v>306</v>
      </c>
      <c r="G1" s="318"/>
      <c r="H1" s="318"/>
    </row>
    <row r="2" spans="2:8" s="26" customFormat="1" ht="51" customHeight="1">
      <c r="B2" s="323" t="s">
        <v>209</v>
      </c>
      <c r="C2" s="323"/>
      <c r="D2" s="323"/>
      <c r="E2" s="323"/>
      <c r="F2" s="323"/>
      <c r="G2" s="323"/>
      <c r="H2" s="323"/>
    </row>
    <row r="3" spans="2:8" s="26" customFormat="1" ht="11.25" customHeight="1">
      <c r="B3" s="245"/>
      <c r="C3" s="27"/>
      <c r="D3" s="27"/>
      <c r="E3" s="27"/>
      <c r="F3" s="27"/>
      <c r="G3" s="27"/>
      <c r="H3" s="75" t="s">
        <v>46</v>
      </c>
    </row>
    <row r="4" spans="2:8" ht="13.5" customHeight="1">
      <c r="B4" s="321" t="s">
        <v>0</v>
      </c>
      <c r="C4" s="319" t="s">
        <v>32</v>
      </c>
      <c r="D4" s="319" t="s">
        <v>33</v>
      </c>
      <c r="E4" s="319" t="s">
        <v>34</v>
      </c>
      <c r="F4" s="319" t="s">
        <v>35</v>
      </c>
      <c r="G4" s="319" t="s">
        <v>121</v>
      </c>
      <c r="H4" s="324" t="s">
        <v>3</v>
      </c>
    </row>
    <row r="5" spans="2:8" ht="3.75" customHeight="1">
      <c r="B5" s="322"/>
      <c r="C5" s="320"/>
      <c r="D5" s="320"/>
      <c r="E5" s="320"/>
      <c r="F5" s="320"/>
      <c r="G5" s="320"/>
      <c r="H5" s="325"/>
    </row>
    <row r="6" spans="2:8" s="1" customFormat="1" ht="14.25" customHeight="1">
      <c r="B6" s="249" t="s">
        <v>190</v>
      </c>
      <c r="C6" s="250" t="s">
        <v>23</v>
      </c>
      <c r="D6" s="250"/>
      <c r="E6" s="250"/>
      <c r="F6" s="250"/>
      <c r="G6" s="250"/>
      <c r="H6" s="251">
        <f>H11+H18+H22+H30+H26+H7</f>
        <v>47408.6</v>
      </c>
    </row>
    <row r="7" spans="2:8" ht="14.25" customHeight="1">
      <c r="B7" s="247" t="s">
        <v>297</v>
      </c>
      <c r="C7" s="252" t="s">
        <v>23</v>
      </c>
      <c r="D7" s="252" t="s">
        <v>29</v>
      </c>
      <c r="E7" s="252"/>
      <c r="F7" s="252"/>
      <c r="G7" s="252"/>
      <c r="H7" s="253">
        <f>H8</f>
        <v>1186.6</v>
      </c>
    </row>
    <row r="8" spans="2:8" ht="14.25" customHeight="1">
      <c r="B8" s="247" t="s">
        <v>298</v>
      </c>
      <c r="C8" s="252" t="s">
        <v>23</v>
      </c>
      <c r="D8" s="252" t="s">
        <v>29</v>
      </c>
      <c r="E8" s="252" t="s">
        <v>60</v>
      </c>
      <c r="F8" s="252"/>
      <c r="G8" s="252"/>
      <c r="H8" s="253">
        <f>H9</f>
        <v>1186.6</v>
      </c>
    </row>
    <row r="9" spans="2:8" s="14" customFormat="1" ht="14.25" customHeight="1">
      <c r="B9" s="248" t="s">
        <v>61</v>
      </c>
      <c r="C9" s="254" t="s">
        <v>23</v>
      </c>
      <c r="D9" s="254" t="s">
        <v>29</v>
      </c>
      <c r="E9" s="254" t="s">
        <v>60</v>
      </c>
      <c r="F9" s="254" t="s">
        <v>192</v>
      </c>
      <c r="G9" s="254"/>
      <c r="H9" s="255">
        <f>H10</f>
        <v>1186.6</v>
      </c>
    </row>
    <row r="10" spans="2:8" ht="12.75" customHeight="1">
      <c r="B10" s="247" t="s">
        <v>160</v>
      </c>
      <c r="C10" s="252" t="s">
        <v>23</v>
      </c>
      <c r="D10" s="252" t="s">
        <v>29</v>
      </c>
      <c r="E10" s="252" t="s">
        <v>60</v>
      </c>
      <c r="F10" s="252" t="s">
        <v>192</v>
      </c>
      <c r="G10" s="252" t="s">
        <v>123</v>
      </c>
      <c r="H10" s="253">
        <v>1186.6</v>
      </c>
    </row>
    <row r="11" spans="2:8" ht="25.5" customHeight="1">
      <c r="B11" s="247" t="s">
        <v>299</v>
      </c>
      <c r="C11" s="252" t="s">
        <v>23</v>
      </c>
      <c r="D11" s="252" t="s">
        <v>24</v>
      </c>
      <c r="E11" s="252"/>
      <c r="F11" s="252"/>
      <c r="G11" s="252"/>
      <c r="H11" s="256">
        <f>H12+H15</f>
        <v>2115.8</v>
      </c>
    </row>
    <row r="12" spans="2:8" ht="24.75" customHeight="1">
      <c r="B12" s="247" t="s">
        <v>300</v>
      </c>
      <c r="C12" s="252" t="s">
        <v>23</v>
      </c>
      <c r="D12" s="252" t="s">
        <v>24</v>
      </c>
      <c r="E12" s="252" t="s">
        <v>63</v>
      </c>
      <c r="F12" s="252"/>
      <c r="G12" s="252"/>
      <c r="H12" s="256">
        <f>H13</f>
        <v>1043.8</v>
      </c>
    </row>
    <row r="13" spans="2:8" s="14" customFormat="1" ht="12" customHeight="1">
      <c r="B13" s="248" t="s">
        <v>61</v>
      </c>
      <c r="C13" s="254" t="s">
        <v>23</v>
      </c>
      <c r="D13" s="254" t="s">
        <v>24</v>
      </c>
      <c r="E13" s="254" t="s">
        <v>63</v>
      </c>
      <c r="F13" s="254" t="s">
        <v>192</v>
      </c>
      <c r="G13" s="254"/>
      <c r="H13" s="257">
        <f>H14</f>
        <v>1043.8</v>
      </c>
    </row>
    <row r="14" spans="2:8" s="14" customFormat="1" ht="14.25" customHeight="1">
      <c r="B14" s="247" t="s">
        <v>160</v>
      </c>
      <c r="C14" s="252" t="s">
        <v>23</v>
      </c>
      <c r="D14" s="252" t="s">
        <v>24</v>
      </c>
      <c r="E14" s="252" t="s">
        <v>63</v>
      </c>
      <c r="F14" s="252" t="s">
        <v>192</v>
      </c>
      <c r="G14" s="252" t="s">
        <v>123</v>
      </c>
      <c r="H14" s="256">
        <v>1043.8</v>
      </c>
    </row>
    <row r="15" spans="2:8" s="14" customFormat="1" ht="12.75" customHeight="1">
      <c r="B15" s="247" t="s">
        <v>36</v>
      </c>
      <c r="C15" s="252" t="s">
        <v>23</v>
      </c>
      <c r="D15" s="252" t="s">
        <v>24</v>
      </c>
      <c r="E15" s="252" t="s">
        <v>64</v>
      </c>
      <c r="F15" s="254"/>
      <c r="G15" s="254"/>
      <c r="H15" s="256">
        <f>H16</f>
        <v>1072</v>
      </c>
    </row>
    <row r="16" spans="2:8" s="14" customFormat="1" ht="12.75" customHeight="1">
      <c r="B16" s="248" t="s">
        <v>61</v>
      </c>
      <c r="C16" s="254" t="s">
        <v>23</v>
      </c>
      <c r="D16" s="254" t="s">
        <v>24</v>
      </c>
      <c r="E16" s="254" t="s">
        <v>64</v>
      </c>
      <c r="F16" s="254" t="s">
        <v>192</v>
      </c>
      <c r="G16" s="254"/>
      <c r="H16" s="257">
        <f>H17</f>
        <v>1072</v>
      </c>
    </row>
    <row r="17" spans="2:8" s="14" customFormat="1" ht="15" customHeight="1">
      <c r="B17" s="247" t="s">
        <v>160</v>
      </c>
      <c r="C17" s="252" t="s">
        <v>23</v>
      </c>
      <c r="D17" s="252" t="s">
        <v>24</v>
      </c>
      <c r="E17" s="252" t="s">
        <v>64</v>
      </c>
      <c r="F17" s="252" t="s">
        <v>192</v>
      </c>
      <c r="G17" s="252" t="s">
        <v>123</v>
      </c>
      <c r="H17" s="256">
        <v>1072</v>
      </c>
    </row>
    <row r="18" spans="2:8" ht="13.5" customHeight="1">
      <c r="B18" s="247" t="s">
        <v>5</v>
      </c>
      <c r="C18" s="252" t="s">
        <v>23</v>
      </c>
      <c r="D18" s="252" t="s">
        <v>26</v>
      </c>
      <c r="E18" s="252"/>
      <c r="F18" s="252"/>
      <c r="G18" s="252"/>
      <c r="H18" s="256">
        <f>H19</f>
        <v>25876.7</v>
      </c>
    </row>
    <row r="19" spans="2:8" ht="12.75">
      <c r="B19" s="247" t="s">
        <v>36</v>
      </c>
      <c r="C19" s="252" t="s">
        <v>23</v>
      </c>
      <c r="D19" s="252" t="s">
        <v>26</v>
      </c>
      <c r="E19" s="252" t="s">
        <v>64</v>
      </c>
      <c r="F19" s="252"/>
      <c r="G19" s="252"/>
      <c r="H19" s="256">
        <f>H20</f>
        <v>25876.7</v>
      </c>
    </row>
    <row r="20" spans="2:8" s="14" customFormat="1" ht="12" customHeight="1">
      <c r="B20" s="248" t="s">
        <v>61</v>
      </c>
      <c r="C20" s="254" t="s">
        <v>23</v>
      </c>
      <c r="D20" s="254" t="s">
        <v>26</v>
      </c>
      <c r="E20" s="254" t="s">
        <v>64</v>
      </c>
      <c r="F20" s="254" t="s">
        <v>192</v>
      </c>
      <c r="G20" s="254"/>
      <c r="H20" s="257">
        <f>H21</f>
        <v>25876.7</v>
      </c>
    </row>
    <row r="21" spans="2:8" s="14" customFormat="1" ht="13.5" customHeight="1">
      <c r="B21" s="247" t="s">
        <v>160</v>
      </c>
      <c r="C21" s="252" t="s">
        <v>23</v>
      </c>
      <c r="D21" s="252" t="s">
        <v>26</v>
      </c>
      <c r="E21" s="252" t="s">
        <v>64</v>
      </c>
      <c r="F21" s="252" t="s">
        <v>192</v>
      </c>
      <c r="G21" s="252" t="s">
        <v>123</v>
      </c>
      <c r="H21" s="256">
        <v>25876.7</v>
      </c>
    </row>
    <row r="22" spans="2:8" ht="30" customHeight="1">
      <c r="B22" s="247" t="s">
        <v>301</v>
      </c>
      <c r="C22" s="252" t="s">
        <v>23</v>
      </c>
      <c r="D22" s="252" t="s">
        <v>31</v>
      </c>
      <c r="E22" s="252"/>
      <c r="F22" s="252"/>
      <c r="G22" s="252"/>
      <c r="H22" s="256">
        <f>H23</f>
        <v>5552.5</v>
      </c>
    </row>
    <row r="23" spans="2:8" ht="14.25" customHeight="1">
      <c r="B23" s="247" t="s">
        <v>36</v>
      </c>
      <c r="C23" s="252" t="s">
        <v>23</v>
      </c>
      <c r="D23" s="252" t="s">
        <v>31</v>
      </c>
      <c r="E23" s="258" t="s">
        <v>64</v>
      </c>
      <c r="F23" s="258"/>
      <c r="G23" s="258"/>
      <c r="H23" s="256">
        <f>H24</f>
        <v>5552.5</v>
      </c>
    </row>
    <row r="24" spans="2:8" s="14" customFormat="1" ht="11.25" customHeight="1">
      <c r="B24" s="248" t="s">
        <v>61</v>
      </c>
      <c r="C24" s="254" t="s">
        <v>23</v>
      </c>
      <c r="D24" s="254" t="s">
        <v>31</v>
      </c>
      <c r="E24" s="254" t="s">
        <v>64</v>
      </c>
      <c r="F24" s="254" t="s">
        <v>192</v>
      </c>
      <c r="G24" s="254"/>
      <c r="H24" s="257">
        <f>H25</f>
        <v>5552.5</v>
      </c>
    </row>
    <row r="25" spans="2:8" s="14" customFormat="1" ht="12.75" customHeight="1">
      <c r="B25" s="247" t="s">
        <v>160</v>
      </c>
      <c r="C25" s="252" t="s">
        <v>23</v>
      </c>
      <c r="D25" s="252" t="s">
        <v>31</v>
      </c>
      <c r="E25" s="252" t="s">
        <v>64</v>
      </c>
      <c r="F25" s="252" t="s">
        <v>192</v>
      </c>
      <c r="G25" s="252" t="s">
        <v>123</v>
      </c>
      <c r="H25" s="256">
        <v>5552.5</v>
      </c>
    </row>
    <row r="26" spans="2:8" s="14" customFormat="1" ht="14.25" customHeight="1">
      <c r="B26" s="247" t="s">
        <v>7</v>
      </c>
      <c r="C26" s="252" t="s">
        <v>23</v>
      </c>
      <c r="D26" s="252" t="s">
        <v>57</v>
      </c>
      <c r="E26" s="254"/>
      <c r="F26" s="254"/>
      <c r="G26" s="254"/>
      <c r="H26" s="256">
        <f>H27</f>
        <v>150</v>
      </c>
    </row>
    <row r="27" spans="2:8" s="14" customFormat="1" ht="12.75" customHeight="1">
      <c r="B27" s="247" t="s">
        <v>287</v>
      </c>
      <c r="C27" s="252" t="s">
        <v>23</v>
      </c>
      <c r="D27" s="252" t="s">
        <v>57</v>
      </c>
      <c r="E27" s="252" t="s">
        <v>66</v>
      </c>
      <c r="F27" s="254"/>
      <c r="G27" s="254"/>
      <c r="H27" s="256">
        <f>H28</f>
        <v>150</v>
      </c>
    </row>
    <row r="28" spans="2:8" s="14" customFormat="1" ht="12" customHeight="1">
      <c r="B28" s="248" t="s">
        <v>67</v>
      </c>
      <c r="C28" s="254" t="s">
        <v>23</v>
      </c>
      <c r="D28" s="254" t="s">
        <v>57</v>
      </c>
      <c r="E28" s="254" t="s">
        <v>66</v>
      </c>
      <c r="F28" s="254" t="s">
        <v>65</v>
      </c>
      <c r="G28" s="254"/>
      <c r="H28" s="257">
        <f>H29</f>
        <v>150</v>
      </c>
    </row>
    <row r="29" spans="2:8" s="14" customFormat="1" ht="13.5" customHeight="1">
      <c r="B29" s="247" t="s">
        <v>160</v>
      </c>
      <c r="C29" s="252" t="s">
        <v>23</v>
      </c>
      <c r="D29" s="252" t="s">
        <v>57</v>
      </c>
      <c r="E29" s="252" t="s">
        <v>66</v>
      </c>
      <c r="F29" s="252" t="s">
        <v>65</v>
      </c>
      <c r="G29" s="252" t="s">
        <v>123</v>
      </c>
      <c r="H29" s="256">
        <v>150</v>
      </c>
    </row>
    <row r="30" spans="2:8" ht="13.5" customHeight="1">
      <c r="B30" s="247" t="s">
        <v>8</v>
      </c>
      <c r="C30" s="252" t="s">
        <v>23</v>
      </c>
      <c r="D30" s="252" t="s">
        <v>133</v>
      </c>
      <c r="E30" s="252"/>
      <c r="F30" s="254"/>
      <c r="G30" s="254"/>
      <c r="H30" s="256">
        <f>H31+H37+H40+H46+H49+H52+H55+H34+H43</f>
        <v>12527</v>
      </c>
    </row>
    <row r="31" spans="2:8" s="39" customFormat="1" ht="13.5" customHeight="1">
      <c r="B31" s="247" t="s">
        <v>36</v>
      </c>
      <c r="C31" s="252" t="s">
        <v>23</v>
      </c>
      <c r="D31" s="252" t="s">
        <v>133</v>
      </c>
      <c r="E31" s="252" t="s">
        <v>64</v>
      </c>
      <c r="F31" s="252"/>
      <c r="G31" s="252"/>
      <c r="H31" s="256">
        <f>H32</f>
        <v>4931</v>
      </c>
    </row>
    <row r="32" spans="2:8" s="16" customFormat="1" ht="12.75" customHeight="1">
      <c r="B32" s="248" t="s">
        <v>61</v>
      </c>
      <c r="C32" s="254" t="s">
        <v>23</v>
      </c>
      <c r="D32" s="254" t="s">
        <v>133</v>
      </c>
      <c r="E32" s="254" t="s">
        <v>64</v>
      </c>
      <c r="F32" s="254" t="s">
        <v>192</v>
      </c>
      <c r="G32" s="254"/>
      <c r="H32" s="257">
        <f>H33</f>
        <v>4931</v>
      </c>
    </row>
    <row r="33" spans="2:8" s="16" customFormat="1" ht="11.25" customHeight="1">
      <c r="B33" s="247" t="s">
        <v>160</v>
      </c>
      <c r="C33" s="252" t="s">
        <v>23</v>
      </c>
      <c r="D33" s="252" t="s">
        <v>133</v>
      </c>
      <c r="E33" s="252" t="s">
        <v>64</v>
      </c>
      <c r="F33" s="252" t="s">
        <v>192</v>
      </c>
      <c r="G33" s="252" t="s">
        <v>123</v>
      </c>
      <c r="H33" s="256">
        <v>4931</v>
      </c>
    </row>
    <row r="34" spans="2:8" s="16" customFormat="1" ht="25.5" customHeight="1">
      <c r="B34" s="247" t="s">
        <v>132</v>
      </c>
      <c r="C34" s="252" t="s">
        <v>23</v>
      </c>
      <c r="D34" s="252" t="s">
        <v>133</v>
      </c>
      <c r="E34" s="252" t="s">
        <v>227</v>
      </c>
      <c r="F34" s="252"/>
      <c r="G34" s="252"/>
      <c r="H34" s="256">
        <f>H35</f>
        <v>3703</v>
      </c>
    </row>
    <row r="35" spans="2:8" s="16" customFormat="1" ht="12.75" customHeight="1">
      <c r="B35" s="248" t="s">
        <v>67</v>
      </c>
      <c r="C35" s="254" t="s">
        <v>23</v>
      </c>
      <c r="D35" s="254" t="s">
        <v>133</v>
      </c>
      <c r="E35" s="252" t="s">
        <v>227</v>
      </c>
      <c r="F35" s="254" t="s">
        <v>65</v>
      </c>
      <c r="G35" s="254"/>
      <c r="H35" s="257">
        <f>H36</f>
        <v>3703</v>
      </c>
    </row>
    <row r="36" spans="2:8" s="39" customFormat="1" ht="12.75" customHeight="1">
      <c r="B36" s="247" t="s">
        <v>160</v>
      </c>
      <c r="C36" s="252" t="s">
        <v>23</v>
      </c>
      <c r="D36" s="252" t="s">
        <v>133</v>
      </c>
      <c r="E36" s="252" t="s">
        <v>227</v>
      </c>
      <c r="F36" s="252" t="s">
        <v>65</v>
      </c>
      <c r="G36" s="252" t="s">
        <v>123</v>
      </c>
      <c r="H36" s="256">
        <v>3703</v>
      </c>
    </row>
    <row r="37" spans="2:8" s="39" customFormat="1" ht="12.75" customHeight="1">
      <c r="B37" s="247" t="s">
        <v>162</v>
      </c>
      <c r="C37" s="252" t="s">
        <v>23</v>
      </c>
      <c r="D37" s="252" t="s">
        <v>133</v>
      </c>
      <c r="E37" s="252" t="s">
        <v>164</v>
      </c>
      <c r="F37" s="252"/>
      <c r="G37" s="252"/>
      <c r="H37" s="256">
        <f>H38</f>
        <v>138</v>
      </c>
    </row>
    <row r="38" spans="2:8" s="39" customFormat="1" ht="12.75" customHeight="1">
      <c r="B38" s="248" t="s">
        <v>67</v>
      </c>
      <c r="C38" s="254" t="s">
        <v>23</v>
      </c>
      <c r="D38" s="254" t="s">
        <v>133</v>
      </c>
      <c r="E38" s="254" t="s">
        <v>164</v>
      </c>
      <c r="F38" s="254" t="s">
        <v>65</v>
      </c>
      <c r="G38" s="254"/>
      <c r="H38" s="257">
        <f>H39</f>
        <v>138</v>
      </c>
    </row>
    <row r="39" spans="2:8" s="39" customFormat="1" ht="12.75" customHeight="1">
      <c r="B39" s="247" t="s">
        <v>160</v>
      </c>
      <c r="C39" s="252" t="s">
        <v>23</v>
      </c>
      <c r="D39" s="252" t="s">
        <v>133</v>
      </c>
      <c r="E39" s="252" t="s">
        <v>164</v>
      </c>
      <c r="F39" s="252" t="s">
        <v>65</v>
      </c>
      <c r="G39" s="252" t="s">
        <v>123</v>
      </c>
      <c r="H39" s="256">
        <v>138</v>
      </c>
    </row>
    <row r="40" spans="2:8" s="39" customFormat="1" ht="12.75" customHeight="1">
      <c r="B40" s="247" t="s">
        <v>212</v>
      </c>
      <c r="C40" s="252" t="s">
        <v>23</v>
      </c>
      <c r="D40" s="252" t="s">
        <v>133</v>
      </c>
      <c r="E40" s="252" t="s">
        <v>211</v>
      </c>
      <c r="F40" s="252"/>
      <c r="G40" s="252"/>
      <c r="H40" s="256">
        <f>H41</f>
        <v>830</v>
      </c>
    </row>
    <row r="41" spans="2:8" s="39" customFormat="1" ht="12" customHeight="1">
      <c r="B41" s="248" t="s">
        <v>67</v>
      </c>
      <c r="C41" s="254" t="s">
        <v>23</v>
      </c>
      <c r="D41" s="254" t="s">
        <v>133</v>
      </c>
      <c r="E41" s="254" t="s">
        <v>211</v>
      </c>
      <c r="F41" s="254" t="s">
        <v>65</v>
      </c>
      <c r="G41" s="254"/>
      <c r="H41" s="257">
        <f>H42</f>
        <v>830</v>
      </c>
    </row>
    <row r="42" spans="2:8" s="39" customFormat="1" ht="12.75" customHeight="1">
      <c r="B42" s="247" t="s">
        <v>160</v>
      </c>
      <c r="C42" s="252" t="s">
        <v>23</v>
      </c>
      <c r="D42" s="252" t="s">
        <v>133</v>
      </c>
      <c r="E42" s="252" t="s">
        <v>211</v>
      </c>
      <c r="F42" s="252" t="s">
        <v>65</v>
      </c>
      <c r="G42" s="252" t="s">
        <v>123</v>
      </c>
      <c r="H42" s="256">
        <v>830</v>
      </c>
    </row>
    <row r="43" spans="2:8" s="16" customFormat="1" ht="12.75" customHeight="1">
      <c r="B43" s="247" t="s">
        <v>242</v>
      </c>
      <c r="C43" s="252" t="s">
        <v>23</v>
      </c>
      <c r="D43" s="252" t="s">
        <v>133</v>
      </c>
      <c r="E43" s="252" t="s">
        <v>241</v>
      </c>
      <c r="F43" s="252"/>
      <c r="G43" s="252"/>
      <c r="H43" s="256">
        <f>H44</f>
        <v>1900</v>
      </c>
    </row>
    <row r="44" spans="2:8" s="16" customFormat="1" ht="12.75" customHeight="1">
      <c r="B44" s="248" t="s">
        <v>67</v>
      </c>
      <c r="C44" s="254" t="s">
        <v>23</v>
      </c>
      <c r="D44" s="254" t="s">
        <v>133</v>
      </c>
      <c r="E44" s="254" t="s">
        <v>241</v>
      </c>
      <c r="F44" s="254" t="s">
        <v>65</v>
      </c>
      <c r="G44" s="254"/>
      <c r="H44" s="257">
        <f>H45</f>
        <v>1900</v>
      </c>
    </row>
    <row r="45" spans="2:8" s="16" customFormat="1" ht="12.75" customHeight="1">
      <c r="B45" s="247" t="s">
        <v>160</v>
      </c>
      <c r="C45" s="252" t="s">
        <v>23</v>
      </c>
      <c r="D45" s="252" t="s">
        <v>133</v>
      </c>
      <c r="E45" s="252" t="s">
        <v>241</v>
      </c>
      <c r="F45" s="252" t="s">
        <v>65</v>
      </c>
      <c r="G45" s="252" t="s">
        <v>123</v>
      </c>
      <c r="H45" s="256">
        <v>1900</v>
      </c>
    </row>
    <row r="46" spans="2:8" s="16" customFormat="1" ht="12" customHeight="1">
      <c r="B46" s="247" t="s">
        <v>134</v>
      </c>
      <c r="C46" s="252" t="s">
        <v>23</v>
      </c>
      <c r="D46" s="252" t="s">
        <v>133</v>
      </c>
      <c r="E46" s="252" t="s">
        <v>138</v>
      </c>
      <c r="F46" s="252"/>
      <c r="G46" s="252"/>
      <c r="H46" s="256">
        <f>H47</f>
        <v>213.8</v>
      </c>
    </row>
    <row r="47" spans="2:8" s="16" customFormat="1" ht="12.75" customHeight="1">
      <c r="B47" s="248" t="s">
        <v>61</v>
      </c>
      <c r="C47" s="254" t="s">
        <v>23</v>
      </c>
      <c r="D47" s="254" t="s">
        <v>133</v>
      </c>
      <c r="E47" s="254" t="s">
        <v>138</v>
      </c>
      <c r="F47" s="254" t="s">
        <v>192</v>
      </c>
      <c r="G47" s="254"/>
      <c r="H47" s="257">
        <f>H48</f>
        <v>213.8</v>
      </c>
    </row>
    <row r="48" spans="2:8" s="16" customFormat="1" ht="12.75" customHeight="1">
      <c r="B48" s="247" t="s">
        <v>161</v>
      </c>
      <c r="C48" s="252" t="s">
        <v>23</v>
      </c>
      <c r="D48" s="252" t="s">
        <v>133</v>
      </c>
      <c r="E48" s="252" t="s">
        <v>138</v>
      </c>
      <c r="F48" s="252" t="s">
        <v>192</v>
      </c>
      <c r="G48" s="252" t="s">
        <v>124</v>
      </c>
      <c r="H48" s="256">
        <v>213.8</v>
      </c>
    </row>
    <row r="49" spans="2:8" s="16" customFormat="1" ht="24" customHeight="1">
      <c r="B49" s="247" t="s">
        <v>135</v>
      </c>
      <c r="C49" s="252" t="s">
        <v>23</v>
      </c>
      <c r="D49" s="252" t="s">
        <v>133</v>
      </c>
      <c r="E49" s="252" t="s">
        <v>139</v>
      </c>
      <c r="F49" s="252"/>
      <c r="G49" s="252"/>
      <c r="H49" s="256">
        <f>H50</f>
        <v>497.4</v>
      </c>
    </row>
    <row r="50" spans="2:8" s="16" customFormat="1" ht="12.75" customHeight="1">
      <c r="B50" s="248" t="s">
        <v>61</v>
      </c>
      <c r="C50" s="254" t="s">
        <v>23</v>
      </c>
      <c r="D50" s="254" t="s">
        <v>133</v>
      </c>
      <c r="E50" s="254" t="s">
        <v>139</v>
      </c>
      <c r="F50" s="254" t="s">
        <v>192</v>
      </c>
      <c r="G50" s="254"/>
      <c r="H50" s="257">
        <f>H51</f>
        <v>497.4</v>
      </c>
    </row>
    <row r="51" spans="2:8" s="16" customFormat="1" ht="12.75" customHeight="1">
      <c r="B51" s="247" t="s">
        <v>161</v>
      </c>
      <c r="C51" s="252" t="s">
        <v>23</v>
      </c>
      <c r="D51" s="252" t="s">
        <v>133</v>
      </c>
      <c r="E51" s="252" t="s">
        <v>139</v>
      </c>
      <c r="F51" s="252" t="s">
        <v>192</v>
      </c>
      <c r="G51" s="252" t="s">
        <v>124</v>
      </c>
      <c r="H51" s="256">
        <v>497.4</v>
      </c>
    </row>
    <row r="52" spans="2:8" s="16" customFormat="1" ht="14.25" customHeight="1">
      <c r="B52" s="247" t="s">
        <v>136</v>
      </c>
      <c r="C52" s="252" t="s">
        <v>23</v>
      </c>
      <c r="D52" s="252" t="s">
        <v>133</v>
      </c>
      <c r="E52" s="252" t="s">
        <v>137</v>
      </c>
      <c r="F52" s="252"/>
      <c r="G52" s="252"/>
      <c r="H52" s="256">
        <f>H53</f>
        <v>213.8</v>
      </c>
    </row>
    <row r="53" spans="2:8" s="16" customFormat="1" ht="12.75" customHeight="1">
      <c r="B53" s="248" t="s">
        <v>61</v>
      </c>
      <c r="C53" s="254" t="s">
        <v>23</v>
      </c>
      <c r="D53" s="254" t="s">
        <v>133</v>
      </c>
      <c r="E53" s="254" t="s">
        <v>137</v>
      </c>
      <c r="F53" s="254" t="s">
        <v>192</v>
      </c>
      <c r="G53" s="254"/>
      <c r="H53" s="257">
        <f>H54</f>
        <v>213.8</v>
      </c>
    </row>
    <row r="54" spans="2:8" s="16" customFormat="1" ht="12.75" customHeight="1">
      <c r="B54" s="247" t="s">
        <v>161</v>
      </c>
      <c r="C54" s="252" t="s">
        <v>23</v>
      </c>
      <c r="D54" s="252" t="s">
        <v>133</v>
      </c>
      <c r="E54" s="252" t="s">
        <v>137</v>
      </c>
      <c r="F54" s="252" t="s">
        <v>192</v>
      </c>
      <c r="G54" s="252" t="s">
        <v>124</v>
      </c>
      <c r="H54" s="256">
        <v>213.8</v>
      </c>
    </row>
    <row r="55" spans="2:8" s="15" customFormat="1" ht="36" customHeight="1">
      <c r="B55" s="247" t="s">
        <v>268</v>
      </c>
      <c r="C55" s="252" t="s">
        <v>23</v>
      </c>
      <c r="D55" s="252" t="s">
        <v>133</v>
      </c>
      <c r="E55" s="252" t="s">
        <v>223</v>
      </c>
      <c r="F55" s="252"/>
      <c r="G55" s="252"/>
      <c r="H55" s="256">
        <f>H56</f>
        <v>100</v>
      </c>
    </row>
    <row r="56" spans="2:8" s="39" customFormat="1" ht="13.5" customHeight="1">
      <c r="B56" s="248" t="s">
        <v>67</v>
      </c>
      <c r="C56" s="254" t="s">
        <v>23</v>
      </c>
      <c r="D56" s="254" t="s">
        <v>133</v>
      </c>
      <c r="E56" s="254" t="s">
        <v>223</v>
      </c>
      <c r="F56" s="254" t="s">
        <v>65</v>
      </c>
      <c r="G56" s="254"/>
      <c r="H56" s="257">
        <f>H57</f>
        <v>100</v>
      </c>
    </row>
    <row r="57" spans="2:8" s="30" customFormat="1" ht="15" customHeight="1">
      <c r="B57" s="247" t="s">
        <v>160</v>
      </c>
      <c r="C57" s="252" t="s">
        <v>23</v>
      </c>
      <c r="D57" s="252" t="s">
        <v>133</v>
      </c>
      <c r="E57" s="252" t="s">
        <v>223</v>
      </c>
      <c r="F57" s="252" t="s">
        <v>65</v>
      </c>
      <c r="G57" s="252" t="s">
        <v>123</v>
      </c>
      <c r="H57" s="256">
        <v>100</v>
      </c>
    </row>
    <row r="58" spans="2:8" s="28" customFormat="1" ht="14.25" customHeight="1">
      <c r="B58" s="249" t="s">
        <v>9</v>
      </c>
      <c r="C58" s="250" t="s">
        <v>26</v>
      </c>
      <c r="D58" s="250"/>
      <c r="E58" s="250"/>
      <c r="F58" s="250"/>
      <c r="G58" s="250"/>
      <c r="H58" s="141">
        <f>H59+H63+H73</f>
        <v>4613.1</v>
      </c>
    </row>
    <row r="59" spans="2:8" s="28" customFormat="1" ht="15" customHeight="1">
      <c r="B59" s="247" t="s">
        <v>171</v>
      </c>
      <c r="C59" s="252" t="s">
        <v>26</v>
      </c>
      <c r="D59" s="252" t="s">
        <v>23</v>
      </c>
      <c r="E59" s="252"/>
      <c r="F59" s="252"/>
      <c r="G59" s="252"/>
      <c r="H59" s="256">
        <f>H60</f>
        <v>200</v>
      </c>
    </row>
    <row r="60" spans="2:8" s="28" customFormat="1" ht="24" customHeight="1">
      <c r="B60" s="247" t="s">
        <v>269</v>
      </c>
      <c r="C60" s="252" t="s">
        <v>26</v>
      </c>
      <c r="D60" s="252" t="s">
        <v>23</v>
      </c>
      <c r="E60" s="252" t="s">
        <v>169</v>
      </c>
      <c r="F60" s="252"/>
      <c r="G60" s="252"/>
      <c r="H60" s="256">
        <f>H61</f>
        <v>200</v>
      </c>
    </row>
    <row r="61" spans="2:8" s="28" customFormat="1" ht="13.5" customHeight="1">
      <c r="B61" s="248" t="s">
        <v>67</v>
      </c>
      <c r="C61" s="254" t="s">
        <v>26</v>
      </c>
      <c r="D61" s="254" t="s">
        <v>23</v>
      </c>
      <c r="E61" s="254" t="s">
        <v>169</v>
      </c>
      <c r="F61" s="254" t="s">
        <v>65</v>
      </c>
      <c r="G61" s="254"/>
      <c r="H61" s="257">
        <f>H62</f>
        <v>200</v>
      </c>
    </row>
    <row r="62" spans="2:8" s="28" customFormat="1" ht="15" customHeight="1">
      <c r="B62" s="247" t="s">
        <v>160</v>
      </c>
      <c r="C62" s="252" t="s">
        <v>26</v>
      </c>
      <c r="D62" s="252" t="s">
        <v>23</v>
      </c>
      <c r="E62" s="252" t="s">
        <v>170</v>
      </c>
      <c r="F62" s="252" t="s">
        <v>65</v>
      </c>
      <c r="G62" s="252" t="s">
        <v>123</v>
      </c>
      <c r="H62" s="256">
        <v>200</v>
      </c>
    </row>
    <row r="63" spans="2:8" s="28" customFormat="1" ht="15" customHeight="1">
      <c r="B63" s="247" t="s">
        <v>174</v>
      </c>
      <c r="C63" s="252" t="s">
        <v>26</v>
      </c>
      <c r="D63" s="252" t="s">
        <v>25</v>
      </c>
      <c r="E63" s="252"/>
      <c r="F63" s="252"/>
      <c r="G63" s="252"/>
      <c r="H63" s="256">
        <f>H64+H67+H70</f>
        <v>3993.1</v>
      </c>
    </row>
    <row r="64" spans="2:8" s="28" customFormat="1" ht="39.75" customHeight="1">
      <c r="B64" s="247" t="s">
        <v>270</v>
      </c>
      <c r="C64" s="252" t="s">
        <v>26</v>
      </c>
      <c r="D64" s="252" t="s">
        <v>25</v>
      </c>
      <c r="E64" s="252" t="s">
        <v>228</v>
      </c>
      <c r="F64" s="252"/>
      <c r="G64" s="252"/>
      <c r="H64" s="256">
        <f>H65</f>
        <v>450</v>
      </c>
    </row>
    <row r="65" spans="2:8" s="28" customFormat="1" ht="12.75">
      <c r="B65" s="259" t="s">
        <v>67</v>
      </c>
      <c r="C65" s="254" t="s">
        <v>26</v>
      </c>
      <c r="D65" s="254" t="s">
        <v>25</v>
      </c>
      <c r="E65" s="254" t="s">
        <v>228</v>
      </c>
      <c r="F65" s="254" t="s">
        <v>65</v>
      </c>
      <c r="G65" s="254"/>
      <c r="H65" s="257">
        <f>H66</f>
        <v>450</v>
      </c>
    </row>
    <row r="66" spans="2:8" s="31" customFormat="1" ht="13.5" customHeight="1">
      <c r="B66" s="247" t="s">
        <v>160</v>
      </c>
      <c r="C66" s="252" t="s">
        <v>26</v>
      </c>
      <c r="D66" s="252" t="s">
        <v>25</v>
      </c>
      <c r="E66" s="252" t="s">
        <v>228</v>
      </c>
      <c r="F66" s="252" t="s">
        <v>65</v>
      </c>
      <c r="G66" s="252" t="s">
        <v>123</v>
      </c>
      <c r="H66" s="256">
        <v>450</v>
      </c>
    </row>
    <row r="67" spans="2:8" s="31" customFormat="1" ht="24" customHeight="1">
      <c r="B67" s="247" t="s">
        <v>283</v>
      </c>
      <c r="C67" s="252" t="s">
        <v>26</v>
      </c>
      <c r="D67" s="252" t="s">
        <v>25</v>
      </c>
      <c r="E67" s="252" t="s">
        <v>229</v>
      </c>
      <c r="F67" s="252"/>
      <c r="G67" s="252"/>
      <c r="H67" s="256">
        <f>H68</f>
        <v>443.1</v>
      </c>
    </row>
    <row r="68" spans="2:8" s="31" customFormat="1" ht="13.5" customHeight="1">
      <c r="B68" s="248" t="s">
        <v>67</v>
      </c>
      <c r="C68" s="254" t="s">
        <v>26</v>
      </c>
      <c r="D68" s="254" t="s">
        <v>25</v>
      </c>
      <c r="E68" s="254" t="s">
        <v>229</v>
      </c>
      <c r="F68" s="254" t="s">
        <v>65</v>
      </c>
      <c r="G68" s="254"/>
      <c r="H68" s="257">
        <f>H69</f>
        <v>443.1</v>
      </c>
    </row>
    <row r="69" spans="2:8" s="31" customFormat="1" ht="13.5" customHeight="1">
      <c r="B69" s="247" t="s">
        <v>160</v>
      </c>
      <c r="C69" s="252" t="s">
        <v>26</v>
      </c>
      <c r="D69" s="252" t="s">
        <v>25</v>
      </c>
      <c r="E69" s="252" t="s">
        <v>229</v>
      </c>
      <c r="F69" s="252" t="s">
        <v>65</v>
      </c>
      <c r="G69" s="252" t="s">
        <v>123</v>
      </c>
      <c r="H69" s="256">
        <v>443.1</v>
      </c>
    </row>
    <row r="70" spans="2:8" s="31" customFormat="1" ht="37.5" customHeight="1">
      <c r="B70" s="247" t="s">
        <v>282</v>
      </c>
      <c r="C70" s="252" t="s">
        <v>26</v>
      </c>
      <c r="D70" s="252" t="s">
        <v>25</v>
      </c>
      <c r="E70" s="252" t="s">
        <v>230</v>
      </c>
      <c r="F70" s="252"/>
      <c r="G70" s="252"/>
      <c r="H70" s="256">
        <f>H71</f>
        <v>3100</v>
      </c>
    </row>
    <row r="71" spans="2:8" s="31" customFormat="1" ht="13.5" customHeight="1">
      <c r="B71" s="248" t="s">
        <v>67</v>
      </c>
      <c r="C71" s="254" t="s">
        <v>26</v>
      </c>
      <c r="D71" s="254" t="s">
        <v>25</v>
      </c>
      <c r="E71" s="254" t="s">
        <v>230</v>
      </c>
      <c r="F71" s="254" t="s">
        <v>65</v>
      </c>
      <c r="G71" s="254"/>
      <c r="H71" s="257">
        <f>H72</f>
        <v>3100</v>
      </c>
    </row>
    <row r="72" spans="2:8" s="31" customFormat="1" ht="13.5" customHeight="1">
      <c r="B72" s="247" t="s">
        <v>160</v>
      </c>
      <c r="C72" s="252" t="s">
        <v>26</v>
      </c>
      <c r="D72" s="252" t="s">
        <v>25</v>
      </c>
      <c r="E72" s="252" t="s">
        <v>230</v>
      </c>
      <c r="F72" s="252" t="s">
        <v>65</v>
      </c>
      <c r="G72" s="252" t="s">
        <v>123</v>
      </c>
      <c r="H72" s="256">
        <v>3100</v>
      </c>
    </row>
    <row r="73" spans="2:8" s="31" customFormat="1" ht="12" customHeight="1">
      <c r="B73" s="247" t="s">
        <v>58</v>
      </c>
      <c r="C73" s="252" t="s">
        <v>26</v>
      </c>
      <c r="D73" s="252" t="s">
        <v>49</v>
      </c>
      <c r="E73" s="252"/>
      <c r="F73" s="252"/>
      <c r="G73" s="252"/>
      <c r="H73" s="256">
        <f>H74+H77</f>
        <v>420</v>
      </c>
    </row>
    <row r="74" spans="2:8" s="31" customFormat="1" ht="12.75" customHeight="1">
      <c r="B74" s="260" t="s">
        <v>59</v>
      </c>
      <c r="C74" s="252" t="s">
        <v>26</v>
      </c>
      <c r="D74" s="252" t="s">
        <v>49</v>
      </c>
      <c r="E74" s="252" t="s">
        <v>71</v>
      </c>
      <c r="F74" s="252"/>
      <c r="G74" s="252"/>
      <c r="H74" s="256">
        <f>H75</f>
        <v>220</v>
      </c>
    </row>
    <row r="75" spans="2:8" s="31" customFormat="1" ht="11.25" customHeight="1">
      <c r="B75" s="248" t="s">
        <v>67</v>
      </c>
      <c r="C75" s="261" t="s">
        <v>26</v>
      </c>
      <c r="D75" s="261" t="s">
        <v>49</v>
      </c>
      <c r="E75" s="261" t="s">
        <v>71</v>
      </c>
      <c r="F75" s="254" t="s">
        <v>65</v>
      </c>
      <c r="G75" s="261"/>
      <c r="H75" s="257">
        <f>H76</f>
        <v>220</v>
      </c>
    </row>
    <row r="76" spans="2:8" s="31" customFormat="1" ht="12" customHeight="1">
      <c r="B76" s="247" t="s">
        <v>160</v>
      </c>
      <c r="C76" s="252" t="s">
        <v>26</v>
      </c>
      <c r="D76" s="252" t="s">
        <v>49</v>
      </c>
      <c r="E76" s="252" t="s">
        <v>71</v>
      </c>
      <c r="F76" s="252" t="s">
        <v>65</v>
      </c>
      <c r="G76" s="258" t="s">
        <v>123</v>
      </c>
      <c r="H76" s="256">
        <v>220</v>
      </c>
    </row>
    <row r="77" spans="2:8" s="1" customFormat="1" ht="37.5" customHeight="1">
      <c r="B77" s="247" t="s">
        <v>277</v>
      </c>
      <c r="C77" s="252" t="s">
        <v>26</v>
      </c>
      <c r="D77" s="252" t="s">
        <v>49</v>
      </c>
      <c r="E77" s="252" t="s">
        <v>224</v>
      </c>
      <c r="F77" s="252"/>
      <c r="G77" s="258"/>
      <c r="H77" s="256">
        <f>H78</f>
        <v>200</v>
      </c>
    </row>
    <row r="78" spans="2:8" ht="12.75" customHeight="1">
      <c r="B78" s="248" t="s">
        <v>67</v>
      </c>
      <c r="C78" s="254" t="s">
        <v>26</v>
      </c>
      <c r="D78" s="254" t="s">
        <v>49</v>
      </c>
      <c r="E78" s="254" t="s">
        <v>224</v>
      </c>
      <c r="F78" s="254" t="s">
        <v>65</v>
      </c>
      <c r="G78" s="261"/>
      <c r="H78" s="257">
        <f>H79</f>
        <v>200</v>
      </c>
    </row>
    <row r="79" spans="2:8" s="40" customFormat="1" ht="12" customHeight="1">
      <c r="B79" s="247" t="s">
        <v>160</v>
      </c>
      <c r="C79" s="252" t="s">
        <v>26</v>
      </c>
      <c r="D79" s="252" t="s">
        <v>49</v>
      </c>
      <c r="E79" s="252" t="s">
        <v>224</v>
      </c>
      <c r="F79" s="252" t="s">
        <v>65</v>
      </c>
      <c r="G79" s="258" t="s">
        <v>123</v>
      </c>
      <c r="H79" s="256">
        <v>200</v>
      </c>
    </row>
    <row r="80" spans="2:8" ht="12" customHeight="1">
      <c r="B80" s="249" t="s">
        <v>10</v>
      </c>
      <c r="C80" s="250" t="s">
        <v>28</v>
      </c>
      <c r="D80" s="250"/>
      <c r="E80" s="250"/>
      <c r="F80" s="250"/>
      <c r="G80" s="250"/>
      <c r="H80" s="141">
        <f>H81+H88+H92+H111</f>
        <v>36797.6</v>
      </c>
    </row>
    <row r="81" spans="2:8" ht="12" customHeight="1">
      <c r="B81" s="247" t="s">
        <v>11</v>
      </c>
      <c r="C81" s="252" t="s">
        <v>28</v>
      </c>
      <c r="D81" s="252" t="s">
        <v>23</v>
      </c>
      <c r="E81" s="252"/>
      <c r="F81" s="252"/>
      <c r="G81" s="252"/>
      <c r="H81" s="256">
        <f>H85+H82</f>
        <v>1524</v>
      </c>
    </row>
    <row r="82" spans="2:8" ht="26.25" customHeight="1">
      <c r="B82" s="247" t="s">
        <v>243</v>
      </c>
      <c r="C82" s="252" t="s">
        <v>28</v>
      </c>
      <c r="D82" s="252" t="s">
        <v>23</v>
      </c>
      <c r="E82" s="252" t="s">
        <v>163</v>
      </c>
      <c r="F82" s="252"/>
      <c r="G82" s="252"/>
      <c r="H82" s="256">
        <f>H83</f>
        <v>236</v>
      </c>
    </row>
    <row r="83" spans="2:8" ht="12" customHeight="1">
      <c r="B83" s="248" t="s">
        <v>67</v>
      </c>
      <c r="C83" s="254" t="s">
        <v>28</v>
      </c>
      <c r="D83" s="254" t="s">
        <v>23</v>
      </c>
      <c r="E83" s="254" t="s">
        <v>163</v>
      </c>
      <c r="F83" s="254" t="s">
        <v>65</v>
      </c>
      <c r="G83" s="254"/>
      <c r="H83" s="257">
        <f>H84</f>
        <v>236</v>
      </c>
    </row>
    <row r="84" spans="2:8" ht="12" customHeight="1">
      <c r="B84" s="247" t="s">
        <v>160</v>
      </c>
      <c r="C84" s="252" t="s">
        <v>28</v>
      </c>
      <c r="D84" s="252" t="s">
        <v>23</v>
      </c>
      <c r="E84" s="252" t="s">
        <v>163</v>
      </c>
      <c r="F84" s="252" t="s">
        <v>65</v>
      </c>
      <c r="G84" s="252" t="s">
        <v>123</v>
      </c>
      <c r="H84" s="256">
        <v>236</v>
      </c>
    </row>
    <row r="85" spans="2:8" ht="12.75" customHeight="1">
      <c r="B85" s="262" t="s">
        <v>218</v>
      </c>
      <c r="C85" s="263" t="s">
        <v>28</v>
      </c>
      <c r="D85" s="263" t="s">
        <v>23</v>
      </c>
      <c r="E85" s="263" t="s">
        <v>72</v>
      </c>
      <c r="F85" s="263"/>
      <c r="G85" s="263"/>
      <c r="H85" s="264">
        <f>H86</f>
        <v>1288</v>
      </c>
    </row>
    <row r="86" spans="2:8" ht="11.25" customHeight="1">
      <c r="B86" s="259" t="s">
        <v>70</v>
      </c>
      <c r="C86" s="254" t="s">
        <v>28</v>
      </c>
      <c r="D86" s="254" t="s">
        <v>23</v>
      </c>
      <c r="E86" s="254" t="s">
        <v>72</v>
      </c>
      <c r="F86" s="254" t="s">
        <v>69</v>
      </c>
      <c r="G86" s="254"/>
      <c r="H86" s="257">
        <f>H87</f>
        <v>1288</v>
      </c>
    </row>
    <row r="87" spans="2:8" ht="12" customHeight="1">
      <c r="B87" s="247" t="s">
        <v>160</v>
      </c>
      <c r="C87" s="263" t="s">
        <v>28</v>
      </c>
      <c r="D87" s="263" t="s">
        <v>23</v>
      </c>
      <c r="E87" s="263" t="s">
        <v>72</v>
      </c>
      <c r="F87" s="252" t="s">
        <v>69</v>
      </c>
      <c r="G87" s="252" t="s">
        <v>123</v>
      </c>
      <c r="H87" s="256">
        <v>1288</v>
      </c>
    </row>
    <row r="88" spans="2:8" ht="11.25" customHeight="1">
      <c r="B88" s="247" t="s">
        <v>12</v>
      </c>
      <c r="C88" s="265" t="s">
        <v>28</v>
      </c>
      <c r="D88" s="265" t="s">
        <v>29</v>
      </c>
      <c r="E88" s="265"/>
      <c r="F88" s="265"/>
      <c r="G88" s="265"/>
      <c r="H88" s="266">
        <f>H89</f>
        <v>600</v>
      </c>
    </row>
    <row r="89" spans="2:8" ht="12" customHeight="1">
      <c r="B89" s="260" t="s">
        <v>74</v>
      </c>
      <c r="C89" s="265" t="s">
        <v>28</v>
      </c>
      <c r="D89" s="265" t="s">
        <v>29</v>
      </c>
      <c r="E89" s="267" t="s">
        <v>73</v>
      </c>
      <c r="F89" s="265"/>
      <c r="G89" s="265"/>
      <c r="H89" s="266">
        <f>H90</f>
        <v>600</v>
      </c>
    </row>
    <row r="90" spans="2:8" ht="12" customHeight="1">
      <c r="B90" s="259" t="s">
        <v>70</v>
      </c>
      <c r="C90" s="268" t="s">
        <v>28</v>
      </c>
      <c r="D90" s="268" t="s">
        <v>29</v>
      </c>
      <c r="E90" s="269" t="s">
        <v>73</v>
      </c>
      <c r="F90" s="268" t="s">
        <v>69</v>
      </c>
      <c r="G90" s="268"/>
      <c r="H90" s="270">
        <f>H91</f>
        <v>600</v>
      </c>
    </row>
    <row r="91" spans="2:8" ht="12" customHeight="1">
      <c r="B91" s="247" t="s">
        <v>160</v>
      </c>
      <c r="C91" s="265" t="s">
        <v>28</v>
      </c>
      <c r="D91" s="265" t="s">
        <v>29</v>
      </c>
      <c r="E91" s="267" t="s">
        <v>73</v>
      </c>
      <c r="F91" s="265" t="s">
        <v>69</v>
      </c>
      <c r="G91" s="265" t="s">
        <v>123</v>
      </c>
      <c r="H91" s="266">
        <v>600</v>
      </c>
    </row>
    <row r="92" spans="2:8" ht="12" customHeight="1">
      <c r="B92" s="271" t="s">
        <v>52</v>
      </c>
      <c r="C92" s="265" t="s">
        <v>28</v>
      </c>
      <c r="D92" s="265" t="s">
        <v>24</v>
      </c>
      <c r="E92" s="265"/>
      <c r="F92" s="265"/>
      <c r="G92" s="265"/>
      <c r="H92" s="266">
        <f>H96+H99+H102+H105+H108+H93</f>
        <v>34364</v>
      </c>
    </row>
    <row r="93" spans="2:8" ht="24.75" customHeight="1">
      <c r="B93" s="247" t="s">
        <v>243</v>
      </c>
      <c r="C93" s="265" t="s">
        <v>28</v>
      </c>
      <c r="D93" s="265" t="s">
        <v>24</v>
      </c>
      <c r="E93" s="265" t="s">
        <v>163</v>
      </c>
      <c r="F93" s="265"/>
      <c r="G93" s="265"/>
      <c r="H93" s="266">
        <f>H94</f>
        <v>2864</v>
      </c>
    </row>
    <row r="94" spans="2:8" ht="12" customHeight="1">
      <c r="B94" s="272" t="s">
        <v>67</v>
      </c>
      <c r="C94" s="268" t="s">
        <v>28</v>
      </c>
      <c r="D94" s="268" t="s">
        <v>24</v>
      </c>
      <c r="E94" s="268" t="s">
        <v>163</v>
      </c>
      <c r="F94" s="268" t="s">
        <v>65</v>
      </c>
      <c r="G94" s="268"/>
      <c r="H94" s="270">
        <f>H95</f>
        <v>2864</v>
      </c>
    </row>
    <row r="95" spans="2:8" ht="12" customHeight="1">
      <c r="B95" s="271" t="s">
        <v>160</v>
      </c>
      <c r="C95" s="265" t="s">
        <v>28</v>
      </c>
      <c r="D95" s="265" t="s">
        <v>24</v>
      </c>
      <c r="E95" s="265" t="s">
        <v>163</v>
      </c>
      <c r="F95" s="265" t="s">
        <v>65</v>
      </c>
      <c r="G95" s="265" t="s">
        <v>123</v>
      </c>
      <c r="H95" s="266">
        <v>2864</v>
      </c>
    </row>
    <row r="96" spans="2:8" ht="14.25" customHeight="1">
      <c r="B96" s="247" t="s">
        <v>53</v>
      </c>
      <c r="C96" s="265" t="s">
        <v>28</v>
      </c>
      <c r="D96" s="265" t="s">
        <v>24</v>
      </c>
      <c r="E96" s="265" t="s">
        <v>75</v>
      </c>
      <c r="F96" s="265"/>
      <c r="G96" s="265"/>
      <c r="H96" s="266">
        <f>H97</f>
        <v>9000</v>
      </c>
    </row>
    <row r="97" spans="2:8" s="14" customFormat="1" ht="12.75" customHeight="1">
      <c r="B97" s="259" t="s">
        <v>67</v>
      </c>
      <c r="C97" s="254" t="s">
        <v>28</v>
      </c>
      <c r="D97" s="254" t="s">
        <v>24</v>
      </c>
      <c r="E97" s="254" t="s">
        <v>75</v>
      </c>
      <c r="F97" s="254" t="s">
        <v>65</v>
      </c>
      <c r="G97" s="254"/>
      <c r="H97" s="257">
        <f>H98</f>
        <v>9000</v>
      </c>
    </row>
    <row r="98" spans="2:8" s="14" customFormat="1" ht="12.75" customHeight="1">
      <c r="B98" s="247" t="s">
        <v>160</v>
      </c>
      <c r="C98" s="252" t="s">
        <v>28</v>
      </c>
      <c r="D98" s="252" t="s">
        <v>24</v>
      </c>
      <c r="E98" s="252" t="s">
        <v>75</v>
      </c>
      <c r="F98" s="252" t="s">
        <v>65</v>
      </c>
      <c r="G98" s="252" t="s">
        <v>123</v>
      </c>
      <c r="H98" s="256">
        <v>9000</v>
      </c>
    </row>
    <row r="99" spans="2:8" ht="15" customHeight="1">
      <c r="B99" s="247" t="s">
        <v>55</v>
      </c>
      <c r="C99" s="252" t="s">
        <v>28</v>
      </c>
      <c r="D99" s="252" t="s">
        <v>24</v>
      </c>
      <c r="E99" s="252" t="s">
        <v>76</v>
      </c>
      <c r="F99" s="252"/>
      <c r="G99" s="252"/>
      <c r="H99" s="256">
        <f>H100</f>
        <v>2000</v>
      </c>
    </row>
    <row r="100" spans="2:8" s="14" customFormat="1" ht="12.75" customHeight="1">
      <c r="B100" s="259" t="s">
        <v>67</v>
      </c>
      <c r="C100" s="254" t="s">
        <v>28</v>
      </c>
      <c r="D100" s="254" t="s">
        <v>24</v>
      </c>
      <c r="E100" s="254" t="s">
        <v>76</v>
      </c>
      <c r="F100" s="254" t="s">
        <v>65</v>
      </c>
      <c r="G100" s="254"/>
      <c r="H100" s="257">
        <f>H101</f>
        <v>2000</v>
      </c>
    </row>
    <row r="101" spans="2:8" s="14" customFormat="1" ht="12.75" customHeight="1">
      <c r="B101" s="247" t="s">
        <v>160</v>
      </c>
      <c r="C101" s="252" t="s">
        <v>28</v>
      </c>
      <c r="D101" s="252" t="s">
        <v>24</v>
      </c>
      <c r="E101" s="252" t="s">
        <v>76</v>
      </c>
      <c r="F101" s="252" t="s">
        <v>65</v>
      </c>
      <c r="G101" s="252" t="s">
        <v>123</v>
      </c>
      <c r="H101" s="256">
        <v>2000</v>
      </c>
    </row>
    <row r="102" spans="2:8" ht="15" customHeight="1">
      <c r="B102" s="271" t="s">
        <v>54</v>
      </c>
      <c r="C102" s="252" t="s">
        <v>28</v>
      </c>
      <c r="D102" s="252" t="s">
        <v>24</v>
      </c>
      <c r="E102" s="252" t="s">
        <v>77</v>
      </c>
      <c r="F102" s="252"/>
      <c r="G102" s="252"/>
      <c r="H102" s="256">
        <f>H103</f>
        <v>500</v>
      </c>
    </row>
    <row r="103" spans="2:8" s="32" customFormat="1" ht="13.5" customHeight="1">
      <c r="B103" s="259" t="s">
        <v>67</v>
      </c>
      <c r="C103" s="254" t="s">
        <v>28</v>
      </c>
      <c r="D103" s="254" t="s">
        <v>24</v>
      </c>
      <c r="E103" s="254" t="s">
        <v>77</v>
      </c>
      <c r="F103" s="254" t="s">
        <v>65</v>
      </c>
      <c r="G103" s="254"/>
      <c r="H103" s="257">
        <f>H104</f>
        <v>500</v>
      </c>
    </row>
    <row r="104" spans="2:8" s="23" customFormat="1" ht="15" customHeight="1">
      <c r="B104" s="247" t="s">
        <v>160</v>
      </c>
      <c r="C104" s="252" t="s">
        <v>28</v>
      </c>
      <c r="D104" s="252" t="s">
        <v>24</v>
      </c>
      <c r="E104" s="252" t="s">
        <v>77</v>
      </c>
      <c r="F104" s="252" t="s">
        <v>65</v>
      </c>
      <c r="G104" s="252" t="s">
        <v>123</v>
      </c>
      <c r="H104" s="256">
        <v>500</v>
      </c>
    </row>
    <row r="105" spans="2:8" s="23" customFormat="1" ht="14.25" customHeight="1">
      <c r="B105" s="247" t="s">
        <v>158</v>
      </c>
      <c r="C105" s="252" t="s">
        <v>28</v>
      </c>
      <c r="D105" s="252" t="s">
        <v>24</v>
      </c>
      <c r="E105" s="252" t="s">
        <v>78</v>
      </c>
      <c r="F105" s="252"/>
      <c r="G105" s="252"/>
      <c r="H105" s="256">
        <f>H106</f>
        <v>17500</v>
      </c>
    </row>
    <row r="106" spans="2:8" s="23" customFormat="1" ht="14.25" customHeight="1">
      <c r="B106" s="259" t="s">
        <v>67</v>
      </c>
      <c r="C106" s="254" t="s">
        <v>28</v>
      </c>
      <c r="D106" s="254" t="s">
        <v>24</v>
      </c>
      <c r="E106" s="254" t="s">
        <v>78</v>
      </c>
      <c r="F106" s="254" t="s">
        <v>65</v>
      </c>
      <c r="G106" s="254"/>
      <c r="H106" s="257">
        <f>H107</f>
        <v>17500</v>
      </c>
    </row>
    <row r="107" spans="2:8" s="23" customFormat="1" ht="13.5" customHeight="1">
      <c r="B107" s="247" t="s">
        <v>160</v>
      </c>
      <c r="C107" s="252" t="s">
        <v>28</v>
      </c>
      <c r="D107" s="252" t="s">
        <v>24</v>
      </c>
      <c r="E107" s="252" t="s">
        <v>78</v>
      </c>
      <c r="F107" s="252" t="s">
        <v>65</v>
      </c>
      <c r="G107" s="252" t="s">
        <v>123</v>
      </c>
      <c r="H107" s="256">
        <v>17500</v>
      </c>
    </row>
    <row r="108" spans="2:8" s="23" customFormat="1" ht="37.5" customHeight="1">
      <c r="B108" s="247" t="s">
        <v>282</v>
      </c>
      <c r="C108" s="252" t="s">
        <v>28</v>
      </c>
      <c r="D108" s="252" t="s">
        <v>24</v>
      </c>
      <c r="E108" s="252" t="s">
        <v>230</v>
      </c>
      <c r="F108" s="252"/>
      <c r="G108" s="252"/>
      <c r="H108" s="256">
        <f>H109</f>
        <v>2500</v>
      </c>
    </row>
    <row r="109" spans="2:8" s="23" customFormat="1" ht="13.5" customHeight="1">
      <c r="B109" s="248" t="s">
        <v>67</v>
      </c>
      <c r="C109" s="254" t="s">
        <v>28</v>
      </c>
      <c r="D109" s="254" t="s">
        <v>24</v>
      </c>
      <c r="E109" s="254" t="s">
        <v>230</v>
      </c>
      <c r="F109" s="254" t="s">
        <v>65</v>
      </c>
      <c r="G109" s="254"/>
      <c r="H109" s="257">
        <f>H110</f>
        <v>2500</v>
      </c>
    </row>
    <row r="110" spans="2:8" s="23" customFormat="1" ht="13.5" customHeight="1">
      <c r="B110" s="247" t="s">
        <v>160</v>
      </c>
      <c r="C110" s="252" t="s">
        <v>28</v>
      </c>
      <c r="D110" s="252" t="s">
        <v>24</v>
      </c>
      <c r="E110" s="252" t="s">
        <v>230</v>
      </c>
      <c r="F110" s="252" t="s">
        <v>65</v>
      </c>
      <c r="G110" s="252" t="s">
        <v>123</v>
      </c>
      <c r="H110" s="256">
        <v>2500</v>
      </c>
    </row>
    <row r="111" spans="2:8" s="23" customFormat="1" ht="13.5" customHeight="1">
      <c r="B111" s="247" t="s">
        <v>157</v>
      </c>
      <c r="C111" s="252" t="s">
        <v>28</v>
      </c>
      <c r="D111" s="252" t="s">
        <v>28</v>
      </c>
      <c r="E111" s="252"/>
      <c r="F111" s="252"/>
      <c r="G111" s="252"/>
      <c r="H111" s="256">
        <f>H112</f>
        <v>309.6</v>
      </c>
    </row>
    <row r="112" spans="2:8" s="23" customFormat="1" ht="11.25" customHeight="1">
      <c r="B112" s="247" t="s">
        <v>176</v>
      </c>
      <c r="C112" s="252" t="s">
        <v>28</v>
      </c>
      <c r="D112" s="252" t="s">
        <v>28</v>
      </c>
      <c r="E112" s="252" t="s">
        <v>177</v>
      </c>
      <c r="F112" s="252"/>
      <c r="G112" s="252"/>
      <c r="H112" s="256">
        <f>H113</f>
        <v>309.6</v>
      </c>
    </row>
    <row r="113" spans="2:8" s="23" customFormat="1" ht="11.25" customHeight="1">
      <c r="B113" s="248" t="s">
        <v>67</v>
      </c>
      <c r="C113" s="252" t="s">
        <v>28</v>
      </c>
      <c r="D113" s="252" t="s">
        <v>28</v>
      </c>
      <c r="E113" s="252" t="s">
        <v>177</v>
      </c>
      <c r="F113" s="254" t="s">
        <v>65</v>
      </c>
      <c r="G113" s="252"/>
      <c r="H113" s="257">
        <f>H114</f>
        <v>309.6</v>
      </c>
    </row>
    <row r="114" spans="2:8" s="23" customFormat="1" ht="11.25" customHeight="1">
      <c r="B114" s="247" t="s">
        <v>160</v>
      </c>
      <c r="C114" s="252" t="s">
        <v>28</v>
      </c>
      <c r="D114" s="252" t="s">
        <v>28</v>
      </c>
      <c r="E114" s="252" t="s">
        <v>177</v>
      </c>
      <c r="F114" s="252" t="s">
        <v>65</v>
      </c>
      <c r="G114" s="252" t="s">
        <v>123</v>
      </c>
      <c r="H114" s="256">
        <v>309.6</v>
      </c>
    </row>
    <row r="115" spans="2:8" s="76" customFormat="1" ht="12.75" customHeight="1">
      <c r="B115" s="273" t="s">
        <v>13</v>
      </c>
      <c r="C115" s="274" t="s">
        <v>30</v>
      </c>
      <c r="D115" s="274"/>
      <c r="E115" s="274"/>
      <c r="F115" s="274"/>
      <c r="G115" s="274"/>
      <c r="H115" s="275">
        <f>H116+H124+H159+H177</f>
        <v>393260.69999999995</v>
      </c>
    </row>
    <row r="116" spans="2:8" ht="12.75" customHeight="1">
      <c r="B116" s="247" t="s">
        <v>14</v>
      </c>
      <c r="C116" s="252" t="s">
        <v>30</v>
      </c>
      <c r="D116" s="252" t="s">
        <v>23</v>
      </c>
      <c r="E116" s="252"/>
      <c r="F116" s="252"/>
      <c r="G116" s="252"/>
      <c r="H116" s="256">
        <f>H117</f>
        <v>114375.7</v>
      </c>
    </row>
    <row r="117" spans="2:8" ht="15" customHeight="1">
      <c r="B117" s="276" t="s">
        <v>40</v>
      </c>
      <c r="C117" s="252" t="s">
        <v>30</v>
      </c>
      <c r="D117" s="252" t="s">
        <v>23</v>
      </c>
      <c r="E117" s="252" t="s">
        <v>80</v>
      </c>
      <c r="F117" s="252"/>
      <c r="G117" s="252"/>
      <c r="H117" s="256">
        <f>H118+H120+H122</f>
        <v>114375.7</v>
      </c>
    </row>
    <row r="118" spans="2:8" ht="41.25" customHeight="1">
      <c r="B118" s="277" t="s">
        <v>187</v>
      </c>
      <c r="C118" s="254" t="s">
        <v>30</v>
      </c>
      <c r="D118" s="254" t="s">
        <v>23</v>
      </c>
      <c r="E118" s="254" t="s">
        <v>80</v>
      </c>
      <c r="F118" s="254" t="s">
        <v>194</v>
      </c>
      <c r="G118" s="254"/>
      <c r="H118" s="257">
        <f>H119</f>
        <v>107738.5</v>
      </c>
    </row>
    <row r="119" spans="2:8" ht="12.75" customHeight="1">
      <c r="B119" s="262" t="s">
        <v>160</v>
      </c>
      <c r="C119" s="263" t="s">
        <v>30</v>
      </c>
      <c r="D119" s="263" t="s">
        <v>23</v>
      </c>
      <c r="E119" s="263" t="s">
        <v>80</v>
      </c>
      <c r="F119" s="263" t="s">
        <v>194</v>
      </c>
      <c r="G119" s="263" t="s">
        <v>123</v>
      </c>
      <c r="H119" s="257">
        <v>107738.5</v>
      </c>
    </row>
    <row r="120" spans="2:8" ht="13.5" customHeight="1">
      <c r="B120" s="277" t="s">
        <v>196</v>
      </c>
      <c r="C120" s="254" t="s">
        <v>30</v>
      </c>
      <c r="D120" s="254" t="s">
        <v>23</v>
      </c>
      <c r="E120" s="254" t="s">
        <v>80</v>
      </c>
      <c r="F120" s="254" t="s">
        <v>195</v>
      </c>
      <c r="G120" s="254"/>
      <c r="H120" s="257">
        <f>H121</f>
        <v>2508</v>
      </c>
    </row>
    <row r="121" spans="2:8" s="40" customFormat="1" ht="15" customHeight="1">
      <c r="B121" s="262" t="s">
        <v>160</v>
      </c>
      <c r="C121" s="263" t="s">
        <v>30</v>
      </c>
      <c r="D121" s="263" t="s">
        <v>23</v>
      </c>
      <c r="E121" s="263" t="s">
        <v>80</v>
      </c>
      <c r="F121" s="263" t="s">
        <v>195</v>
      </c>
      <c r="G121" s="263" t="s">
        <v>123</v>
      </c>
      <c r="H121" s="264">
        <v>2508</v>
      </c>
    </row>
    <row r="122" spans="2:8" s="40" customFormat="1" ht="12.75" customHeight="1">
      <c r="B122" s="278" t="s">
        <v>188</v>
      </c>
      <c r="C122" s="279" t="s">
        <v>30</v>
      </c>
      <c r="D122" s="279" t="s">
        <v>23</v>
      </c>
      <c r="E122" s="279" t="s">
        <v>80</v>
      </c>
      <c r="F122" s="279" t="s">
        <v>68</v>
      </c>
      <c r="G122" s="279"/>
      <c r="H122" s="280">
        <f>H123</f>
        <v>4129.2</v>
      </c>
    </row>
    <row r="123" spans="2:8" s="40" customFormat="1" ht="12.75" customHeight="1">
      <c r="B123" s="262" t="s">
        <v>160</v>
      </c>
      <c r="C123" s="263" t="s">
        <v>30</v>
      </c>
      <c r="D123" s="263" t="s">
        <v>23</v>
      </c>
      <c r="E123" s="263" t="s">
        <v>80</v>
      </c>
      <c r="F123" s="263" t="s">
        <v>68</v>
      </c>
      <c r="G123" s="263" t="s">
        <v>123</v>
      </c>
      <c r="H123" s="264">
        <v>4129.2</v>
      </c>
    </row>
    <row r="124" spans="2:8" ht="13.5" customHeight="1">
      <c r="B124" s="262" t="s">
        <v>15</v>
      </c>
      <c r="C124" s="252" t="s">
        <v>30</v>
      </c>
      <c r="D124" s="252" t="s">
        <v>29</v>
      </c>
      <c r="E124" s="252"/>
      <c r="F124" s="252"/>
      <c r="G124" s="252"/>
      <c r="H124" s="256">
        <f>H128+H133+H138+H146+H154+H141+H151+H125</f>
        <v>251979.09999999998</v>
      </c>
    </row>
    <row r="125" spans="2:8" ht="25.5" customHeight="1">
      <c r="B125" s="262" t="s">
        <v>244</v>
      </c>
      <c r="C125" s="252" t="s">
        <v>30</v>
      </c>
      <c r="D125" s="252" t="s">
        <v>29</v>
      </c>
      <c r="E125" s="252" t="s">
        <v>163</v>
      </c>
      <c r="F125" s="252"/>
      <c r="G125" s="252"/>
      <c r="H125" s="256">
        <f>H126</f>
        <v>100</v>
      </c>
    </row>
    <row r="126" spans="2:8" ht="13.5" customHeight="1">
      <c r="B126" s="281" t="s">
        <v>67</v>
      </c>
      <c r="C126" s="254" t="s">
        <v>30</v>
      </c>
      <c r="D126" s="254" t="s">
        <v>29</v>
      </c>
      <c r="E126" s="254" t="s">
        <v>163</v>
      </c>
      <c r="F126" s="254" t="s">
        <v>65</v>
      </c>
      <c r="G126" s="254"/>
      <c r="H126" s="257">
        <f>H127</f>
        <v>100</v>
      </c>
    </row>
    <row r="127" spans="2:8" ht="13.5" customHeight="1">
      <c r="B127" s="247" t="s">
        <v>160</v>
      </c>
      <c r="C127" s="252" t="s">
        <v>30</v>
      </c>
      <c r="D127" s="252" t="s">
        <v>29</v>
      </c>
      <c r="E127" s="252" t="s">
        <v>163</v>
      </c>
      <c r="F127" s="252" t="s">
        <v>65</v>
      </c>
      <c r="G127" s="252" t="s">
        <v>123</v>
      </c>
      <c r="H127" s="256">
        <v>100</v>
      </c>
    </row>
    <row r="128" spans="2:8" ht="24.75" customHeight="1">
      <c r="B128" s="247" t="s">
        <v>37</v>
      </c>
      <c r="C128" s="252" t="s">
        <v>30</v>
      </c>
      <c r="D128" s="252" t="s">
        <v>29</v>
      </c>
      <c r="E128" s="263" t="s">
        <v>81</v>
      </c>
      <c r="F128" s="252"/>
      <c r="G128" s="252"/>
      <c r="H128" s="256">
        <f>H129+H131</f>
        <v>32209</v>
      </c>
    </row>
    <row r="129" spans="2:8" s="14" customFormat="1" ht="37.5" customHeight="1">
      <c r="B129" s="277" t="s">
        <v>187</v>
      </c>
      <c r="C129" s="254" t="s">
        <v>30</v>
      </c>
      <c r="D129" s="254" t="s">
        <v>29</v>
      </c>
      <c r="E129" s="279" t="s">
        <v>81</v>
      </c>
      <c r="F129" s="254" t="s">
        <v>194</v>
      </c>
      <c r="G129" s="254"/>
      <c r="H129" s="257">
        <f>H130</f>
        <v>29809</v>
      </c>
    </row>
    <row r="130" spans="2:8" s="14" customFormat="1" ht="14.25" customHeight="1">
      <c r="B130" s="247" t="s">
        <v>160</v>
      </c>
      <c r="C130" s="252" t="s">
        <v>30</v>
      </c>
      <c r="D130" s="252" t="s">
        <v>29</v>
      </c>
      <c r="E130" s="263" t="s">
        <v>81</v>
      </c>
      <c r="F130" s="252" t="s">
        <v>194</v>
      </c>
      <c r="G130" s="252" t="s">
        <v>123</v>
      </c>
      <c r="H130" s="257">
        <v>29809</v>
      </c>
    </row>
    <row r="131" spans="2:8" s="14" customFormat="1" ht="15.75" customHeight="1">
      <c r="B131" s="277" t="s">
        <v>196</v>
      </c>
      <c r="C131" s="254" t="s">
        <v>30</v>
      </c>
      <c r="D131" s="254" t="s">
        <v>29</v>
      </c>
      <c r="E131" s="279" t="s">
        <v>81</v>
      </c>
      <c r="F131" s="254" t="s">
        <v>195</v>
      </c>
      <c r="G131" s="254"/>
      <c r="H131" s="257">
        <f>H132</f>
        <v>2400</v>
      </c>
    </row>
    <row r="132" spans="2:8" s="14" customFormat="1" ht="14.25" customHeight="1">
      <c r="B132" s="247" t="s">
        <v>160</v>
      </c>
      <c r="C132" s="252" t="s">
        <v>30</v>
      </c>
      <c r="D132" s="252" t="s">
        <v>29</v>
      </c>
      <c r="E132" s="263" t="s">
        <v>81</v>
      </c>
      <c r="F132" s="252" t="s">
        <v>195</v>
      </c>
      <c r="G132" s="252" t="s">
        <v>123</v>
      </c>
      <c r="H132" s="256">
        <v>2400</v>
      </c>
    </row>
    <row r="133" spans="2:8" ht="13.5" customHeight="1">
      <c r="B133" s="247" t="s">
        <v>38</v>
      </c>
      <c r="C133" s="252" t="s">
        <v>30</v>
      </c>
      <c r="D133" s="252" t="s">
        <v>29</v>
      </c>
      <c r="E133" s="263" t="s">
        <v>82</v>
      </c>
      <c r="F133" s="252"/>
      <c r="G133" s="252"/>
      <c r="H133" s="256">
        <f>H134+H136</f>
        <v>42201.9</v>
      </c>
    </row>
    <row r="134" spans="2:8" s="14" customFormat="1" ht="42.75" customHeight="1">
      <c r="B134" s="277" t="s">
        <v>187</v>
      </c>
      <c r="C134" s="254" t="s">
        <v>30</v>
      </c>
      <c r="D134" s="254" t="s">
        <v>29</v>
      </c>
      <c r="E134" s="254" t="s">
        <v>82</v>
      </c>
      <c r="F134" s="254" t="s">
        <v>194</v>
      </c>
      <c r="G134" s="254"/>
      <c r="H134" s="257">
        <f>H135</f>
        <v>41711.8</v>
      </c>
    </row>
    <row r="135" spans="2:8" s="14" customFormat="1" ht="12.75" customHeight="1">
      <c r="B135" s="247" t="s">
        <v>160</v>
      </c>
      <c r="C135" s="252" t="s">
        <v>30</v>
      </c>
      <c r="D135" s="252" t="s">
        <v>29</v>
      </c>
      <c r="E135" s="252" t="s">
        <v>82</v>
      </c>
      <c r="F135" s="252" t="s">
        <v>194</v>
      </c>
      <c r="G135" s="252" t="s">
        <v>123</v>
      </c>
      <c r="H135" s="257">
        <v>41711.8</v>
      </c>
    </row>
    <row r="136" spans="2:8" s="14" customFormat="1" ht="13.5" customHeight="1">
      <c r="B136" s="277" t="s">
        <v>196</v>
      </c>
      <c r="C136" s="254" t="s">
        <v>30</v>
      </c>
      <c r="D136" s="254" t="s">
        <v>29</v>
      </c>
      <c r="E136" s="254" t="s">
        <v>82</v>
      </c>
      <c r="F136" s="254" t="s">
        <v>195</v>
      </c>
      <c r="G136" s="254"/>
      <c r="H136" s="257">
        <f>H137</f>
        <v>490.1</v>
      </c>
    </row>
    <row r="137" spans="2:8" s="14" customFormat="1" ht="12" customHeight="1">
      <c r="B137" s="247" t="s">
        <v>160</v>
      </c>
      <c r="C137" s="252" t="s">
        <v>30</v>
      </c>
      <c r="D137" s="252" t="s">
        <v>29</v>
      </c>
      <c r="E137" s="252" t="s">
        <v>82</v>
      </c>
      <c r="F137" s="252" t="s">
        <v>195</v>
      </c>
      <c r="G137" s="252" t="s">
        <v>123</v>
      </c>
      <c r="H137" s="256">
        <v>490.1</v>
      </c>
    </row>
    <row r="138" spans="2:8" ht="12.75" customHeight="1">
      <c r="B138" s="247" t="s">
        <v>56</v>
      </c>
      <c r="C138" s="252" t="s">
        <v>30</v>
      </c>
      <c r="D138" s="252" t="s">
        <v>29</v>
      </c>
      <c r="E138" s="252" t="s">
        <v>83</v>
      </c>
      <c r="F138" s="252"/>
      <c r="G138" s="252"/>
      <c r="H138" s="256">
        <f>H139</f>
        <v>10000</v>
      </c>
    </row>
    <row r="139" spans="2:8" s="14" customFormat="1" ht="13.5" customHeight="1">
      <c r="B139" s="278" t="s">
        <v>188</v>
      </c>
      <c r="C139" s="254" t="s">
        <v>30</v>
      </c>
      <c r="D139" s="254" t="s">
        <v>29</v>
      </c>
      <c r="E139" s="254" t="s">
        <v>83</v>
      </c>
      <c r="F139" s="254" t="s">
        <v>68</v>
      </c>
      <c r="G139" s="254"/>
      <c r="H139" s="257">
        <f>H140</f>
        <v>10000</v>
      </c>
    </row>
    <row r="140" spans="2:8" s="14" customFormat="1" ht="13.5" customHeight="1">
      <c r="B140" s="247" t="s">
        <v>160</v>
      </c>
      <c r="C140" s="252" t="s">
        <v>30</v>
      </c>
      <c r="D140" s="252" t="s">
        <v>29</v>
      </c>
      <c r="E140" s="252" t="s">
        <v>83</v>
      </c>
      <c r="F140" s="252" t="s">
        <v>68</v>
      </c>
      <c r="G140" s="252" t="s">
        <v>123</v>
      </c>
      <c r="H140" s="256">
        <v>10000</v>
      </c>
    </row>
    <row r="141" spans="2:8" s="14" customFormat="1" ht="23.25" customHeight="1">
      <c r="B141" s="247" t="s">
        <v>168</v>
      </c>
      <c r="C141" s="252" t="s">
        <v>30</v>
      </c>
      <c r="D141" s="252" t="s">
        <v>29</v>
      </c>
      <c r="E141" s="252" t="s">
        <v>167</v>
      </c>
      <c r="F141" s="252"/>
      <c r="G141" s="252"/>
      <c r="H141" s="256">
        <f>H142+H144</f>
        <v>5425.4</v>
      </c>
    </row>
    <row r="142" spans="2:8" s="14" customFormat="1" ht="39" customHeight="1">
      <c r="B142" s="277" t="s">
        <v>187</v>
      </c>
      <c r="C142" s="254" t="s">
        <v>30</v>
      </c>
      <c r="D142" s="254" t="s">
        <v>29</v>
      </c>
      <c r="E142" s="254" t="s">
        <v>167</v>
      </c>
      <c r="F142" s="254" t="s">
        <v>194</v>
      </c>
      <c r="G142" s="254"/>
      <c r="H142" s="257">
        <f>H143</f>
        <v>5295</v>
      </c>
    </row>
    <row r="143" spans="2:8" s="14" customFormat="1" ht="13.5" customHeight="1">
      <c r="B143" s="247" t="s">
        <v>161</v>
      </c>
      <c r="C143" s="252" t="s">
        <v>30</v>
      </c>
      <c r="D143" s="252" t="s">
        <v>29</v>
      </c>
      <c r="E143" s="252" t="s">
        <v>167</v>
      </c>
      <c r="F143" s="252" t="s">
        <v>194</v>
      </c>
      <c r="G143" s="252" t="s">
        <v>124</v>
      </c>
      <c r="H143" s="256">
        <v>5295</v>
      </c>
    </row>
    <row r="144" spans="2:8" s="14" customFormat="1" ht="13.5" customHeight="1">
      <c r="B144" s="278" t="s">
        <v>188</v>
      </c>
      <c r="C144" s="254" t="s">
        <v>30</v>
      </c>
      <c r="D144" s="254" t="s">
        <v>29</v>
      </c>
      <c r="E144" s="254" t="s">
        <v>167</v>
      </c>
      <c r="F144" s="254" t="s">
        <v>68</v>
      </c>
      <c r="G144" s="254"/>
      <c r="H144" s="256">
        <f>H145</f>
        <v>130.4</v>
      </c>
    </row>
    <row r="145" spans="2:8" s="14" customFormat="1" ht="13.5" customHeight="1">
      <c r="B145" s="247" t="s">
        <v>161</v>
      </c>
      <c r="C145" s="252" t="s">
        <v>30</v>
      </c>
      <c r="D145" s="252" t="s">
        <v>29</v>
      </c>
      <c r="E145" s="252" t="s">
        <v>167</v>
      </c>
      <c r="F145" s="252" t="s">
        <v>68</v>
      </c>
      <c r="G145" s="252" t="s">
        <v>124</v>
      </c>
      <c r="H145" s="256">
        <v>130.4</v>
      </c>
    </row>
    <row r="146" spans="2:8" s="14" customFormat="1" ht="24.75" customHeight="1">
      <c r="B146" s="247" t="s">
        <v>143</v>
      </c>
      <c r="C146" s="252" t="s">
        <v>30</v>
      </c>
      <c r="D146" s="252" t="s">
        <v>29</v>
      </c>
      <c r="E146" s="252" t="s">
        <v>144</v>
      </c>
      <c r="F146" s="252"/>
      <c r="G146" s="252"/>
      <c r="H146" s="256">
        <f>H147+H149</f>
        <v>151718.3</v>
      </c>
    </row>
    <row r="147" spans="2:8" s="14" customFormat="1" ht="38.25" customHeight="1">
      <c r="B147" s="277" t="s">
        <v>187</v>
      </c>
      <c r="C147" s="254" t="s">
        <v>30</v>
      </c>
      <c r="D147" s="254" t="s">
        <v>29</v>
      </c>
      <c r="E147" s="254" t="s">
        <v>144</v>
      </c>
      <c r="F147" s="254" t="s">
        <v>194</v>
      </c>
      <c r="G147" s="252"/>
      <c r="H147" s="257">
        <f>H148</f>
        <v>150531.3</v>
      </c>
    </row>
    <row r="148" spans="2:8" s="14" customFormat="1" ht="15.75" customHeight="1">
      <c r="B148" s="247" t="s">
        <v>161</v>
      </c>
      <c r="C148" s="252" t="s">
        <v>30</v>
      </c>
      <c r="D148" s="252" t="s">
        <v>29</v>
      </c>
      <c r="E148" s="252" t="s">
        <v>144</v>
      </c>
      <c r="F148" s="252" t="s">
        <v>194</v>
      </c>
      <c r="G148" s="252" t="s">
        <v>124</v>
      </c>
      <c r="H148" s="257">
        <v>150531.3</v>
      </c>
    </row>
    <row r="149" spans="2:8" s="14" customFormat="1" ht="15" customHeight="1">
      <c r="B149" s="277" t="s">
        <v>196</v>
      </c>
      <c r="C149" s="252" t="s">
        <v>30</v>
      </c>
      <c r="D149" s="252" t="s">
        <v>29</v>
      </c>
      <c r="E149" s="252" t="s">
        <v>144</v>
      </c>
      <c r="F149" s="254" t="s">
        <v>195</v>
      </c>
      <c r="G149" s="252"/>
      <c r="H149" s="257">
        <f>H150</f>
        <v>1187</v>
      </c>
    </row>
    <row r="150" spans="2:8" s="14" customFormat="1" ht="12" customHeight="1">
      <c r="B150" s="247" t="s">
        <v>161</v>
      </c>
      <c r="C150" s="252" t="s">
        <v>30</v>
      </c>
      <c r="D150" s="252" t="s">
        <v>29</v>
      </c>
      <c r="E150" s="252" t="s">
        <v>144</v>
      </c>
      <c r="F150" s="252" t="s">
        <v>195</v>
      </c>
      <c r="G150" s="252" t="s">
        <v>124</v>
      </c>
      <c r="H150" s="256">
        <v>1187</v>
      </c>
    </row>
    <row r="151" spans="2:8" s="14" customFormat="1" ht="54" customHeight="1">
      <c r="B151" s="247" t="s">
        <v>219</v>
      </c>
      <c r="C151" s="252" t="s">
        <v>30</v>
      </c>
      <c r="D151" s="252" t="s">
        <v>29</v>
      </c>
      <c r="E151" s="252" t="s">
        <v>204</v>
      </c>
      <c r="F151" s="252"/>
      <c r="G151" s="252"/>
      <c r="H151" s="256">
        <f>H153</f>
        <v>517</v>
      </c>
    </row>
    <row r="152" spans="2:8" s="14" customFormat="1" ht="14.25" customHeight="1">
      <c r="B152" s="277" t="s">
        <v>196</v>
      </c>
      <c r="C152" s="252" t="s">
        <v>30</v>
      </c>
      <c r="D152" s="252" t="s">
        <v>29</v>
      </c>
      <c r="E152" s="252" t="s">
        <v>204</v>
      </c>
      <c r="F152" s="252" t="s">
        <v>195</v>
      </c>
      <c r="G152" s="252"/>
      <c r="H152" s="256">
        <f>H153</f>
        <v>517</v>
      </c>
    </row>
    <row r="153" spans="2:8" s="14" customFormat="1" ht="12" customHeight="1">
      <c r="B153" s="247" t="s">
        <v>161</v>
      </c>
      <c r="C153" s="252" t="s">
        <v>30</v>
      </c>
      <c r="D153" s="252" t="s">
        <v>29</v>
      </c>
      <c r="E153" s="252" t="s">
        <v>204</v>
      </c>
      <c r="F153" s="252" t="s">
        <v>195</v>
      </c>
      <c r="G153" s="252" t="s">
        <v>124</v>
      </c>
      <c r="H153" s="256">
        <v>517</v>
      </c>
    </row>
    <row r="154" spans="2:8" s="14" customFormat="1" ht="39" customHeight="1">
      <c r="B154" s="247" t="s">
        <v>245</v>
      </c>
      <c r="C154" s="252" t="s">
        <v>30</v>
      </c>
      <c r="D154" s="252" t="s">
        <v>29</v>
      </c>
      <c r="E154" s="252" t="s">
        <v>130</v>
      </c>
      <c r="F154" s="252"/>
      <c r="G154" s="252"/>
      <c r="H154" s="256">
        <f>H155+H157</f>
        <v>9807.5</v>
      </c>
    </row>
    <row r="155" spans="2:8" s="14" customFormat="1" ht="37.5" customHeight="1">
      <c r="B155" s="277" t="s">
        <v>187</v>
      </c>
      <c r="C155" s="254" t="s">
        <v>30</v>
      </c>
      <c r="D155" s="254" t="s">
        <v>29</v>
      </c>
      <c r="E155" s="254" t="s">
        <v>130</v>
      </c>
      <c r="F155" s="254" t="s">
        <v>194</v>
      </c>
      <c r="G155" s="254"/>
      <c r="H155" s="257">
        <f>H156</f>
        <v>9600.5</v>
      </c>
    </row>
    <row r="156" spans="2:8" s="14" customFormat="1" ht="13.5" customHeight="1">
      <c r="B156" s="247" t="s">
        <v>161</v>
      </c>
      <c r="C156" s="252" t="s">
        <v>30</v>
      </c>
      <c r="D156" s="252" t="s">
        <v>29</v>
      </c>
      <c r="E156" s="252" t="s">
        <v>130</v>
      </c>
      <c r="F156" s="252" t="s">
        <v>194</v>
      </c>
      <c r="G156" s="252" t="s">
        <v>124</v>
      </c>
      <c r="H156" s="256">
        <v>9600.5</v>
      </c>
    </row>
    <row r="157" spans="2:8" s="14" customFormat="1" ht="12" customHeight="1">
      <c r="B157" s="278" t="s">
        <v>188</v>
      </c>
      <c r="C157" s="254" t="s">
        <v>30</v>
      </c>
      <c r="D157" s="254" t="s">
        <v>29</v>
      </c>
      <c r="E157" s="254" t="s">
        <v>130</v>
      </c>
      <c r="F157" s="254" t="s">
        <v>68</v>
      </c>
      <c r="G157" s="252"/>
      <c r="H157" s="256">
        <f>H158</f>
        <v>207</v>
      </c>
    </row>
    <row r="158" spans="2:8" s="14" customFormat="1" ht="12.75" customHeight="1">
      <c r="B158" s="247" t="s">
        <v>161</v>
      </c>
      <c r="C158" s="252" t="s">
        <v>30</v>
      </c>
      <c r="D158" s="252" t="s">
        <v>29</v>
      </c>
      <c r="E158" s="252" t="s">
        <v>130</v>
      </c>
      <c r="F158" s="252" t="s">
        <v>68</v>
      </c>
      <c r="G158" s="252" t="s">
        <v>124</v>
      </c>
      <c r="H158" s="256">
        <v>207</v>
      </c>
    </row>
    <row r="159" spans="2:8" ht="15" customHeight="1">
      <c r="B159" s="247" t="s">
        <v>16</v>
      </c>
      <c r="C159" s="252" t="s">
        <v>30</v>
      </c>
      <c r="D159" s="252" t="s">
        <v>30</v>
      </c>
      <c r="E159" s="252"/>
      <c r="F159" s="252"/>
      <c r="G159" s="252"/>
      <c r="H159" s="256">
        <f>H160+H167</f>
        <v>3094.2999999999997</v>
      </c>
    </row>
    <row r="160" spans="2:8" ht="12.75" customHeight="1">
      <c r="B160" s="247" t="s">
        <v>101</v>
      </c>
      <c r="C160" s="252" t="s">
        <v>30</v>
      </c>
      <c r="D160" s="252" t="s">
        <v>30</v>
      </c>
      <c r="E160" s="252" t="s">
        <v>102</v>
      </c>
      <c r="F160" s="252"/>
      <c r="G160" s="252"/>
      <c r="H160" s="256">
        <f>H164+H161</f>
        <v>2864.1</v>
      </c>
    </row>
    <row r="161" spans="2:8" ht="14.25" customHeight="1">
      <c r="B161" s="247" t="s">
        <v>165</v>
      </c>
      <c r="C161" s="252" t="s">
        <v>30</v>
      </c>
      <c r="D161" s="252" t="s">
        <v>30</v>
      </c>
      <c r="E161" s="252" t="s">
        <v>166</v>
      </c>
      <c r="F161" s="252"/>
      <c r="G161" s="252"/>
      <c r="H161" s="256">
        <f>H162</f>
        <v>150.1</v>
      </c>
    </row>
    <row r="162" spans="2:8" s="14" customFormat="1" ht="14.25" customHeight="1">
      <c r="B162" s="248" t="s">
        <v>67</v>
      </c>
      <c r="C162" s="254" t="s">
        <v>30</v>
      </c>
      <c r="D162" s="254" t="s">
        <v>30</v>
      </c>
      <c r="E162" s="254" t="s">
        <v>166</v>
      </c>
      <c r="F162" s="254" t="s">
        <v>65</v>
      </c>
      <c r="G162" s="254"/>
      <c r="H162" s="257">
        <f>H163</f>
        <v>150.1</v>
      </c>
    </row>
    <row r="163" spans="2:8" ht="12.75" customHeight="1">
      <c r="B163" s="247" t="s">
        <v>161</v>
      </c>
      <c r="C163" s="252" t="s">
        <v>30</v>
      </c>
      <c r="D163" s="252" t="s">
        <v>30</v>
      </c>
      <c r="E163" s="252" t="s">
        <v>166</v>
      </c>
      <c r="F163" s="252" t="s">
        <v>65</v>
      </c>
      <c r="G163" s="252" t="s">
        <v>124</v>
      </c>
      <c r="H163" s="256">
        <v>150.1</v>
      </c>
    </row>
    <row r="164" spans="2:8" ht="13.5" customHeight="1">
      <c r="B164" s="247" t="s">
        <v>98</v>
      </c>
      <c r="C164" s="252" t="s">
        <v>30</v>
      </c>
      <c r="D164" s="252" t="s">
        <v>30</v>
      </c>
      <c r="E164" s="263" t="s">
        <v>99</v>
      </c>
      <c r="F164" s="252"/>
      <c r="G164" s="252"/>
      <c r="H164" s="256">
        <f>H165</f>
        <v>2714</v>
      </c>
    </row>
    <row r="165" spans="2:8" s="31" customFormat="1" ht="12.75" customHeight="1">
      <c r="B165" s="248" t="s">
        <v>67</v>
      </c>
      <c r="C165" s="254" t="s">
        <v>30</v>
      </c>
      <c r="D165" s="254" t="s">
        <v>30</v>
      </c>
      <c r="E165" s="279" t="s">
        <v>99</v>
      </c>
      <c r="F165" s="254" t="s">
        <v>65</v>
      </c>
      <c r="G165" s="254"/>
      <c r="H165" s="257">
        <f>H166</f>
        <v>2714</v>
      </c>
    </row>
    <row r="166" spans="2:8" s="31" customFormat="1" ht="13.5" customHeight="1">
      <c r="B166" s="247" t="s">
        <v>160</v>
      </c>
      <c r="C166" s="252" t="s">
        <v>30</v>
      </c>
      <c r="D166" s="252" t="s">
        <v>30</v>
      </c>
      <c r="E166" s="263" t="s">
        <v>99</v>
      </c>
      <c r="F166" s="252" t="s">
        <v>65</v>
      </c>
      <c r="G166" s="252" t="s">
        <v>123</v>
      </c>
      <c r="H166" s="256">
        <v>2714</v>
      </c>
    </row>
    <row r="167" spans="2:8" s="31" customFormat="1" ht="13.5" customHeight="1">
      <c r="B167" s="247" t="s">
        <v>232</v>
      </c>
      <c r="C167" s="252" t="s">
        <v>30</v>
      </c>
      <c r="D167" s="252" t="s">
        <v>30</v>
      </c>
      <c r="E167" s="263" t="s">
        <v>104</v>
      </c>
      <c r="F167" s="252"/>
      <c r="G167" s="252"/>
      <c r="H167" s="256">
        <f>H168+H171+H174</f>
        <v>230.2</v>
      </c>
    </row>
    <row r="168" spans="2:8" s="31" customFormat="1" ht="26.25" customHeight="1">
      <c r="B168" s="247" t="s">
        <v>271</v>
      </c>
      <c r="C168" s="252" t="s">
        <v>30</v>
      </c>
      <c r="D168" s="252" t="s">
        <v>30</v>
      </c>
      <c r="E168" s="263" t="s">
        <v>231</v>
      </c>
      <c r="F168" s="252"/>
      <c r="G168" s="252"/>
      <c r="H168" s="256">
        <f>H169</f>
        <v>100</v>
      </c>
    </row>
    <row r="169" spans="2:8" s="31" customFormat="1" ht="13.5" customHeight="1">
      <c r="B169" s="248" t="s">
        <v>67</v>
      </c>
      <c r="C169" s="254" t="s">
        <v>30</v>
      </c>
      <c r="D169" s="254" t="s">
        <v>30</v>
      </c>
      <c r="E169" s="279" t="s">
        <v>231</v>
      </c>
      <c r="F169" s="254" t="s">
        <v>65</v>
      </c>
      <c r="G169" s="254"/>
      <c r="H169" s="257">
        <f>H170</f>
        <v>100</v>
      </c>
    </row>
    <row r="170" spans="2:8" s="31" customFormat="1" ht="13.5" customHeight="1">
      <c r="B170" s="247" t="s">
        <v>160</v>
      </c>
      <c r="C170" s="252" t="s">
        <v>30</v>
      </c>
      <c r="D170" s="252" t="s">
        <v>30</v>
      </c>
      <c r="E170" s="263" t="s">
        <v>231</v>
      </c>
      <c r="F170" s="252" t="s">
        <v>65</v>
      </c>
      <c r="G170" s="252" t="s">
        <v>123</v>
      </c>
      <c r="H170" s="256">
        <v>100</v>
      </c>
    </row>
    <row r="171" spans="2:8" s="28" customFormat="1" ht="37.5" customHeight="1">
      <c r="B171" s="247" t="s">
        <v>265</v>
      </c>
      <c r="C171" s="252" t="s">
        <v>30</v>
      </c>
      <c r="D171" s="252" t="s">
        <v>30</v>
      </c>
      <c r="E171" s="252" t="s">
        <v>217</v>
      </c>
      <c r="F171" s="252"/>
      <c r="G171" s="252"/>
      <c r="H171" s="256">
        <v>30.2</v>
      </c>
    </row>
    <row r="172" spans="2:8" s="62" customFormat="1" ht="12.75" customHeight="1">
      <c r="B172" s="277" t="s">
        <v>67</v>
      </c>
      <c r="C172" s="261" t="s">
        <v>30</v>
      </c>
      <c r="D172" s="261" t="s">
        <v>30</v>
      </c>
      <c r="E172" s="261" t="s">
        <v>217</v>
      </c>
      <c r="F172" s="261" t="s">
        <v>65</v>
      </c>
      <c r="G172" s="261"/>
      <c r="H172" s="257">
        <v>30.2</v>
      </c>
    </row>
    <row r="173" spans="2:8" s="62" customFormat="1" ht="12" customHeight="1">
      <c r="B173" s="247" t="s">
        <v>160</v>
      </c>
      <c r="C173" s="252" t="s">
        <v>30</v>
      </c>
      <c r="D173" s="252" t="s">
        <v>30</v>
      </c>
      <c r="E173" s="252" t="s">
        <v>217</v>
      </c>
      <c r="F173" s="258" t="s">
        <v>65</v>
      </c>
      <c r="G173" s="258" t="s">
        <v>123</v>
      </c>
      <c r="H173" s="256">
        <v>30.2</v>
      </c>
    </row>
    <row r="174" spans="2:8" s="62" customFormat="1" ht="36.75" customHeight="1">
      <c r="B174" s="247" t="s">
        <v>264</v>
      </c>
      <c r="C174" s="252" t="s">
        <v>30</v>
      </c>
      <c r="D174" s="252" t="s">
        <v>30</v>
      </c>
      <c r="E174" s="252" t="s">
        <v>203</v>
      </c>
      <c r="F174" s="258"/>
      <c r="G174" s="258"/>
      <c r="H174" s="256">
        <f>H175</f>
        <v>100</v>
      </c>
    </row>
    <row r="175" spans="2:8" s="62" customFormat="1" ht="14.25" customHeight="1">
      <c r="B175" s="248" t="s">
        <v>67</v>
      </c>
      <c r="C175" s="254" t="s">
        <v>30</v>
      </c>
      <c r="D175" s="254" t="s">
        <v>30</v>
      </c>
      <c r="E175" s="254" t="s">
        <v>203</v>
      </c>
      <c r="F175" s="261" t="s">
        <v>65</v>
      </c>
      <c r="G175" s="261"/>
      <c r="H175" s="257">
        <f>H176</f>
        <v>100</v>
      </c>
    </row>
    <row r="176" spans="2:8" s="62" customFormat="1" ht="12" customHeight="1">
      <c r="B176" s="247" t="s">
        <v>160</v>
      </c>
      <c r="C176" s="252" t="s">
        <v>30</v>
      </c>
      <c r="D176" s="252" t="s">
        <v>30</v>
      </c>
      <c r="E176" s="252" t="s">
        <v>203</v>
      </c>
      <c r="F176" s="258" t="s">
        <v>65</v>
      </c>
      <c r="G176" s="258" t="s">
        <v>123</v>
      </c>
      <c r="H176" s="256">
        <v>100</v>
      </c>
    </row>
    <row r="177" spans="2:8" s="28" customFormat="1" ht="12" customHeight="1">
      <c r="B177" s="247" t="s">
        <v>17</v>
      </c>
      <c r="C177" s="252" t="s">
        <v>30</v>
      </c>
      <c r="D177" s="252" t="s">
        <v>25</v>
      </c>
      <c r="E177" s="252"/>
      <c r="F177" s="252"/>
      <c r="G177" s="252"/>
      <c r="H177" s="256">
        <f>H178+H184+H187+H181</f>
        <v>23811.6</v>
      </c>
    </row>
    <row r="178" spans="2:8" s="28" customFormat="1" ht="12.75" customHeight="1">
      <c r="B178" s="247" t="s">
        <v>36</v>
      </c>
      <c r="C178" s="252" t="s">
        <v>30</v>
      </c>
      <c r="D178" s="252" t="s">
        <v>25</v>
      </c>
      <c r="E178" s="252" t="s">
        <v>64</v>
      </c>
      <c r="F178" s="252"/>
      <c r="G178" s="252"/>
      <c r="H178" s="256">
        <f>H179</f>
        <v>6181.6</v>
      </c>
    </row>
    <row r="179" spans="2:8" s="28" customFormat="1" ht="12.75" customHeight="1">
      <c r="B179" s="248" t="s">
        <v>61</v>
      </c>
      <c r="C179" s="254" t="s">
        <v>30</v>
      </c>
      <c r="D179" s="254" t="s">
        <v>25</v>
      </c>
      <c r="E179" s="254" t="s">
        <v>64</v>
      </c>
      <c r="F179" s="254" t="s">
        <v>192</v>
      </c>
      <c r="G179" s="254"/>
      <c r="H179" s="257">
        <f>H180</f>
        <v>6181.6</v>
      </c>
    </row>
    <row r="180" spans="2:8" s="28" customFormat="1" ht="15" customHeight="1">
      <c r="B180" s="247" t="s">
        <v>160</v>
      </c>
      <c r="C180" s="252" t="s">
        <v>30</v>
      </c>
      <c r="D180" s="252" t="s">
        <v>25</v>
      </c>
      <c r="E180" s="252" t="s">
        <v>64</v>
      </c>
      <c r="F180" s="252" t="s">
        <v>192</v>
      </c>
      <c r="G180" s="252" t="s">
        <v>123</v>
      </c>
      <c r="H180" s="256">
        <v>6181.6</v>
      </c>
    </row>
    <row r="181" spans="2:8" s="28" customFormat="1" ht="24" customHeight="1">
      <c r="B181" s="247" t="s">
        <v>256</v>
      </c>
      <c r="C181" s="252" t="s">
        <v>30</v>
      </c>
      <c r="D181" s="252" t="s">
        <v>25</v>
      </c>
      <c r="E181" s="252" t="s">
        <v>225</v>
      </c>
      <c r="F181" s="252"/>
      <c r="G181" s="252"/>
      <c r="H181" s="256">
        <f>H182</f>
        <v>3000</v>
      </c>
    </row>
    <row r="182" spans="2:8" s="28" customFormat="1" ht="12" customHeight="1">
      <c r="B182" s="248" t="s">
        <v>67</v>
      </c>
      <c r="C182" s="254" t="s">
        <v>30</v>
      </c>
      <c r="D182" s="254" t="s">
        <v>25</v>
      </c>
      <c r="E182" s="254" t="s">
        <v>225</v>
      </c>
      <c r="F182" s="254" t="s">
        <v>65</v>
      </c>
      <c r="G182" s="254"/>
      <c r="H182" s="257">
        <f>H183</f>
        <v>3000</v>
      </c>
    </row>
    <row r="183" spans="2:8" s="28" customFormat="1" ht="15" customHeight="1">
      <c r="B183" s="247" t="s">
        <v>160</v>
      </c>
      <c r="C183" s="252" t="s">
        <v>30</v>
      </c>
      <c r="D183" s="252" t="s">
        <v>25</v>
      </c>
      <c r="E183" s="252" t="s">
        <v>225</v>
      </c>
      <c r="F183" s="252" t="s">
        <v>65</v>
      </c>
      <c r="G183" s="252" t="s">
        <v>123</v>
      </c>
      <c r="H183" s="256">
        <v>3000</v>
      </c>
    </row>
    <row r="184" spans="2:8" s="28" customFormat="1" ht="24" customHeight="1">
      <c r="B184" s="247" t="s">
        <v>39</v>
      </c>
      <c r="C184" s="252" t="s">
        <v>30</v>
      </c>
      <c r="D184" s="252" t="s">
        <v>25</v>
      </c>
      <c r="E184" s="263" t="s">
        <v>206</v>
      </c>
      <c r="F184" s="252"/>
      <c r="G184" s="252"/>
      <c r="H184" s="256">
        <f>H185</f>
        <v>3114</v>
      </c>
    </row>
    <row r="185" spans="2:8" s="31" customFormat="1" ht="12.75" customHeight="1">
      <c r="B185" s="278" t="s">
        <v>188</v>
      </c>
      <c r="C185" s="254" t="s">
        <v>30</v>
      </c>
      <c r="D185" s="254" t="s">
        <v>25</v>
      </c>
      <c r="E185" s="279" t="s">
        <v>206</v>
      </c>
      <c r="F185" s="254" t="s">
        <v>68</v>
      </c>
      <c r="G185" s="254"/>
      <c r="H185" s="257">
        <f>H186</f>
        <v>3114</v>
      </c>
    </row>
    <row r="186" spans="2:8" s="31" customFormat="1" ht="12" customHeight="1">
      <c r="B186" s="247" t="s">
        <v>160</v>
      </c>
      <c r="C186" s="252" t="s">
        <v>30</v>
      </c>
      <c r="D186" s="252" t="s">
        <v>25</v>
      </c>
      <c r="E186" s="263" t="s">
        <v>206</v>
      </c>
      <c r="F186" s="252" t="s">
        <v>68</v>
      </c>
      <c r="G186" s="252" t="s">
        <v>123</v>
      </c>
      <c r="H186" s="256">
        <v>3114</v>
      </c>
    </row>
    <row r="187" spans="2:8" s="28" customFormat="1" ht="15" customHeight="1">
      <c r="B187" s="247" t="s">
        <v>285</v>
      </c>
      <c r="C187" s="252" t="s">
        <v>30</v>
      </c>
      <c r="D187" s="252" t="s">
        <v>25</v>
      </c>
      <c r="E187" s="263" t="s">
        <v>84</v>
      </c>
      <c r="F187" s="254"/>
      <c r="G187" s="254"/>
      <c r="H187" s="256">
        <f>H188</f>
        <v>11516</v>
      </c>
    </row>
    <row r="188" spans="2:8" s="14" customFormat="1" ht="13.5" customHeight="1">
      <c r="B188" s="278" t="s">
        <v>188</v>
      </c>
      <c r="C188" s="254" t="s">
        <v>30</v>
      </c>
      <c r="D188" s="254" t="s">
        <v>25</v>
      </c>
      <c r="E188" s="279" t="s">
        <v>84</v>
      </c>
      <c r="F188" s="254" t="s">
        <v>68</v>
      </c>
      <c r="G188" s="254"/>
      <c r="H188" s="257">
        <f>H189</f>
        <v>11516</v>
      </c>
    </row>
    <row r="189" spans="2:8" s="14" customFormat="1" ht="12.75" customHeight="1">
      <c r="B189" s="247" t="s">
        <v>160</v>
      </c>
      <c r="C189" s="252" t="s">
        <v>30</v>
      </c>
      <c r="D189" s="252" t="s">
        <v>25</v>
      </c>
      <c r="E189" s="263" t="s">
        <v>84</v>
      </c>
      <c r="F189" s="252" t="s">
        <v>68</v>
      </c>
      <c r="G189" s="252" t="s">
        <v>123</v>
      </c>
      <c r="H189" s="256">
        <v>11516</v>
      </c>
    </row>
    <row r="190" spans="2:8" ht="14.25" customHeight="1">
      <c r="B190" s="249" t="s">
        <v>141</v>
      </c>
      <c r="C190" s="250" t="s">
        <v>27</v>
      </c>
      <c r="D190" s="250"/>
      <c r="E190" s="250"/>
      <c r="F190" s="250"/>
      <c r="G190" s="250"/>
      <c r="H190" s="141">
        <f>H191+H213</f>
        <v>21622.7</v>
      </c>
    </row>
    <row r="191" spans="2:8" ht="15" customHeight="1">
      <c r="B191" s="247" t="s">
        <v>18</v>
      </c>
      <c r="C191" s="252" t="s">
        <v>27</v>
      </c>
      <c r="D191" s="252" t="s">
        <v>23</v>
      </c>
      <c r="E191" s="252"/>
      <c r="F191" s="252"/>
      <c r="G191" s="252"/>
      <c r="H191" s="256">
        <f>H192+H199+H204+H207+H210</f>
        <v>20484.2</v>
      </c>
    </row>
    <row r="192" spans="2:8" ht="13.5" customHeight="1">
      <c r="B192" s="247" t="s">
        <v>140</v>
      </c>
      <c r="C192" s="252" t="s">
        <v>27</v>
      </c>
      <c r="D192" s="252" t="s">
        <v>23</v>
      </c>
      <c r="E192" s="263" t="s">
        <v>85</v>
      </c>
      <c r="F192" s="252"/>
      <c r="G192" s="252"/>
      <c r="H192" s="256">
        <f>H193+H197+H195</f>
        <v>13910.5</v>
      </c>
    </row>
    <row r="193" spans="2:8" ht="41.25" customHeight="1">
      <c r="B193" s="277" t="s">
        <v>187</v>
      </c>
      <c r="C193" s="254" t="s">
        <v>27</v>
      </c>
      <c r="D193" s="254" t="s">
        <v>23</v>
      </c>
      <c r="E193" s="279" t="s">
        <v>85</v>
      </c>
      <c r="F193" s="254" t="s">
        <v>194</v>
      </c>
      <c r="G193" s="254"/>
      <c r="H193" s="257">
        <f>H194</f>
        <v>12970.5</v>
      </c>
    </row>
    <row r="194" spans="2:8" ht="12.75" customHeight="1">
      <c r="B194" s="247" t="s">
        <v>160</v>
      </c>
      <c r="C194" s="252" t="s">
        <v>27</v>
      </c>
      <c r="D194" s="252" t="s">
        <v>23</v>
      </c>
      <c r="E194" s="263" t="s">
        <v>85</v>
      </c>
      <c r="F194" s="252" t="s">
        <v>194</v>
      </c>
      <c r="G194" s="252" t="s">
        <v>123</v>
      </c>
      <c r="H194" s="257">
        <v>12970.5</v>
      </c>
    </row>
    <row r="195" spans="2:8" ht="11.25" customHeight="1">
      <c r="B195" s="277" t="s">
        <v>196</v>
      </c>
      <c r="C195" s="254" t="s">
        <v>27</v>
      </c>
      <c r="D195" s="254" t="s">
        <v>23</v>
      </c>
      <c r="E195" s="279" t="s">
        <v>85</v>
      </c>
      <c r="F195" s="254" t="s">
        <v>195</v>
      </c>
      <c r="G195" s="254"/>
      <c r="H195" s="257">
        <f>H196</f>
        <v>140</v>
      </c>
    </row>
    <row r="196" spans="2:8" ht="14.25" customHeight="1">
      <c r="B196" s="247" t="s">
        <v>160</v>
      </c>
      <c r="C196" s="252" t="s">
        <v>27</v>
      </c>
      <c r="D196" s="252" t="s">
        <v>23</v>
      </c>
      <c r="E196" s="263" t="s">
        <v>85</v>
      </c>
      <c r="F196" s="252" t="s">
        <v>195</v>
      </c>
      <c r="G196" s="252" t="s">
        <v>123</v>
      </c>
      <c r="H196" s="256">
        <v>140</v>
      </c>
    </row>
    <row r="197" spans="2:8" ht="40.5" customHeight="1">
      <c r="B197" s="277" t="s">
        <v>189</v>
      </c>
      <c r="C197" s="254" t="s">
        <v>27</v>
      </c>
      <c r="D197" s="254" t="s">
        <v>23</v>
      </c>
      <c r="E197" s="279" t="s">
        <v>85</v>
      </c>
      <c r="F197" s="254" t="s">
        <v>197</v>
      </c>
      <c r="G197" s="254"/>
      <c r="H197" s="256">
        <f>H198</f>
        <v>800</v>
      </c>
    </row>
    <row r="198" spans="2:8" ht="14.25" customHeight="1">
      <c r="B198" s="247" t="s">
        <v>160</v>
      </c>
      <c r="C198" s="252" t="s">
        <v>27</v>
      </c>
      <c r="D198" s="252" t="s">
        <v>23</v>
      </c>
      <c r="E198" s="263" t="s">
        <v>85</v>
      </c>
      <c r="F198" s="252" t="s">
        <v>197</v>
      </c>
      <c r="G198" s="252" t="s">
        <v>123</v>
      </c>
      <c r="H198" s="256">
        <v>800</v>
      </c>
    </row>
    <row r="199" spans="2:8" ht="14.25" customHeight="1">
      <c r="B199" s="247" t="s">
        <v>41</v>
      </c>
      <c r="C199" s="252" t="s">
        <v>27</v>
      </c>
      <c r="D199" s="252" t="s">
        <v>23</v>
      </c>
      <c r="E199" s="263" t="s">
        <v>86</v>
      </c>
      <c r="F199" s="252"/>
      <c r="G199" s="252"/>
      <c r="H199" s="256">
        <f>H200+H202</f>
        <v>3207.7</v>
      </c>
    </row>
    <row r="200" spans="2:8" ht="40.5" customHeight="1">
      <c r="B200" s="277" t="s">
        <v>187</v>
      </c>
      <c r="C200" s="254" t="s">
        <v>27</v>
      </c>
      <c r="D200" s="254" t="s">
        <v>23</v>
      </c>
      <c r="E200" s="279" t="s">
        <v>86</v>
      </c>
      <c r="F200" s="254" t="s">
        <v>194</v>
      </c>
      <c r="G200" s="254"/>
      <c r="H200" s="257">
        <f>H201</f>
        <v>2767.7</v>
      </c>
    </row>
    <row r="201" spans="2:8" ht="12" customHeight="1">
      <c r="B201" s="247" t="s">
        <v>160</v>
      </c>
      <c r="C201" s="252" t="s">
        <v>27</v>
      </c>
      <c r="D201" s="252" t="s">
        <v>23</v>
      </c>
      <c r="E201" s="263" t="s">
        <v>86</v>
      </c>
      <c r="F201" s="252" t="s">
        <v>194</v>
      </c>
      <c r="G201" s="252" t="s">
        <v>123</v>
      </c>
      <c r="H201" s="257">
        <v>2767.7</v>
      </c>
    </row>
    <row r="202" spans="2:8" ht="13.5" customHeight="1">
      <c r="B202" s="277" t="s">
        <v>196</v>
      </c>
      <c r="C202" s="254" t="s">
        <v>27</v>
      </c>
      <c r="D202" s="254" t="s">
        <v>23</v>
      </c>
      <c r="E202" s="279" t="s">
        <v>86</v>
      </c>
      <c r="F202" s="254" t="s">
        <v>195</v>
      </c>
      <c r="G202" s="254"/>
      <c r="H202" s="257">
        <f>H203</f>
        <v>440</v>
      </c>
    </row>
    <row r="203" spans="2:8" ht="15" customHeight="1">
      <c r="B203" s="247" t="s">
        <v>160</v>
      </c>
      <c r="C203" s="252" t="s">
        <v>27</v>
      </c>
      <c r="D203" s="252" t="s">
        <v>23</v>
      </c>
      <c r="E203" s="263" t="s">
        <v>86</v>
      </c>
      <c r="F203" s="252" t="s">
        <v>195</v>
      </c>
      <c r="G203" s="252" t="s">
        <v>123</v>
      </c>
      <c r="H203" s="256">
        <v>440</v>
      </c>
    </row>
    <row r="204" spans="2:8" ht="14.25" customHeight="1">
      <c r="B204" s="247" t="s">
        <v>42</v>
      </c>
      <c r="C204" s="252" t="s">
        <v>27</v>
      </c>
      <c r="D204" s="252" t="s">
        <v>23</v>
      </c>
      <c r="E204" s="263" t="s">
        <v>87</v>
      </c>
      <c r="F204" s="252"/>
      <c r="G204" s="252"/>
      <c r="H204" s="256">
        <f>H205</f>
        <v>2735</v>
      </c>
    </row>
    <row r="205" spans="2:8" ht="13.5" customHeight="1">
      <c r="B205" s="278" t="s">
        <v>188</v>
      </c>
      <c r="C205" s="254" t="s">
        <v>27</v>
      </c>
      <c r="D205" s="254" t="s">
        <v>23</v>
      </c>
      <c r="E205" s="279" t="s">
        <v>87</v>
      </c>
      <c r="F205" s="254" t="s">
        <v>68</v>
      </c>
      <c r="G205" s="254"/>
      <c r="H205" s="257">
        <f>H206</f>
        <v>2735</v>
      </c>
    </row>
    <row r="206" spans="2:8" ht="14.25" customHeight="1">
      <c r="B206" s="247" t="s">
        <v>160</v>
      </c>
      <c r="C206" s="252" t="s">
        <v>27</v>
      </c>
      <c r="D206" s="252" t="s">
        <v>23</v>
      </c>
      <c r="E206" s="263" t="s">
        <v>87</v>
      </c>
      <c r="F206" s="252" t="s">
        <v>68</v>
      </c>
      <c r="G206" s="252" t="s">
        <v>123</v>
      </c>
      <c r="H206" s="256">
        <v>2735</v>
      </c>
    </row>
    <row r="207" spans="2:8" ht="20.25" customHeight="1">
      <c r="B207" s="276" t="s">
        <v>220</v>
      </c>
      <c r="C207" s="252" t="s">
        <v>27</v>
      </c>
      <c r="D207" s="252" t="s">
        <v>23</v>
      </c>
      <c r="E207" s="252" t="s">
        <v>96</v>
      </c>
      <c r="F207" s="252"/>
      <c r="G207" s="252"/>
      <c r="H207" s="256">
        <f>H208</f>
        <v>500</v>
      </c>
    </row>
    <row r="208" spans="2:8" s="14" customFormat="1" ht="12.75" customHeight="1">
      <c r="B208" s="259" t="s">
        <v>67</v>
      </c>
      <c r="C208" s="254" t="s">
        <v>27</v>
      </c>
      <c r="D208" s="254" t="s">
        <v>23</v>
      </c>
      <c r="E208" s="254" t="s">
        <v>96</v>
      </c>
      <c r="F208" s="254" t="s">
        <v>65</v>
      </c>
      <c r="G208" s="254"/>
      <c r="H208" s="257">
        <f>H209</f>
        <v>500</v>
      </c>
    </row>
    <row r="209" spans="2:8" s="14" customFormat="1" ht="12.75" customHeight="1">
      <c r="B209" s="247" t="s">
        <v>160</v>
      </c>
      <c r="C209" s="252" t="s">
        <v>27</v>
      </c>
      <c r="D209" s="252" t="s">
        <v>23</v>
      </c>
      <c r="E209" s="252" t="s">
        <v>96</v>
      </c>
      <c r="F209" s="252" t="s">
        <v>65</v>
      </c>
      <c r="G209" s="252" t="s">
        <v>123</v>
      </c>
      <c r="H209" s="256">
        <v>500</v>
      </c>
    </row>
    <row r="210" spans="2:8" s="14" customFormat="1" ht="25.5" customHeight="1">
      <c r="B210" s="247" t="s">
        <v>257</v>
      </c>
      <c r="C210" s="252" t="s">
        <v>27</v>
      </c>
      <c r="D210" s="252" t="s">
        <v>23</v>
      </c>
      <c r="E210" s="252" t="s">
        <v>304</v>
      </c>
      <c r="F210" s="252"/>
      <c r="G210" s="252"/>
      <c r="H210" s="256">
        <v>131</v>
      </c>
    </row>
    <row r="211" spans="2:8" s="14" customFormat="1" ht="12.75" customHeight="1">
      <c r="B211" s="248" t="s">
        <v>67</v>
      </c>
      <c r="C211" s="254" t="s">
        <v>27</v>
      </c>
      <c r="D211" s="254" t="s">
        <v>23</v>
      </c>
      <c r="E211" s="254" t="s">
        <v>304</v>
      </c>
      <c r="F211" s="254" t="s">
        <v>65</v>
      </c>
      <c r="G211" s="254"/>
      <c r="H211" s="257">
        <v>131</v>
      </c>
    </row>
    <row r="212" spans="2:8" s="14" customFormat="1" ht="12.75" customHeight="1">
      <c r="B212" s="247" t="s">
        <v>160</v>
      </c>
      <c r="C212" s="252" t="s">
        <v>27</v>
      </c>
      <c r="D212" s="252" t="s">
        <v>23</v>
      </c>
      <c r="E212" s="252" t="s">
        <v>304</v>
      </c>
      <c r="F212" s="252" t="s">
        <v>65</v>
      </c>
      <c r="G212" s="252" t="s">
        <v>123</v>
      </c>
      <c r="H212" s="256">
        <v>131</v>
      </c>
    </row>
    <row r="213" spans="2:8" ht="15" customHeight="1">
      <c r="B213" s="247" t="s">
        <v>142</v>
      </c>
      <c r="C213" s="252" t="s">
        <v>27</v>
      </c>
      <c r="D213" s="252" t="s">
        <v>26</v>
      </c>
      <c r="E213" s="252"/>
      <c r="F213" s="252"/>
      <c r="G213" s="252"/>
      <c r="H213" s="256">
        <f>H214</f>
        <v>1138.5</v>
      </c>
    </row>
    <row r="214" spans="2:8" ht="12" customHeight="1">
      <c r="B214" s="247" t="s">
        <v>36</v>
      </c>
      <c r="C214" s="252" t="s">
        <v>27</v>
      </c>
      <c r="D214" s="252" t="s">
        <v>26</v>
      </c>
      <c r="E214" s="252" t="s">
        <v>64</v>
      </c>
      <c r="F214" s="252"/>
      <c r="G214" s="252"/>
      <c r="H214" s="256">
        <f>H215</f>
        <v>1138.5</v>
      </c>
    </row>
    <row r="215" spans="2:8" ht="12" customHeight="1">
      <c r="B215" s="248" t="s">
        <v>61</v>
      </c>
      <c r="C215" s="254" t="s">
        <v>27</v>
      </c>
      <c r="D215" s="254" t="s">
        <v>26</v>
      </c>
      <c r="E215" s="254" t="s">
        <v>64</v>
      </c>
      <c r="F215" s="254" t="s">
        <v>192</v>
      </c>
      <c r="G215" s="254"/>
      <c r="H215" s="257">
        <f>H216</f>
        <v>1138.5</v>
      </c>
    </row>
    <row r="216" spans="2:8" ht="12" customHeight="1">
      <c r="B216" s="247" t="s">
        <v>160</v>
      </c>
      <c r="C216" s="252" t="s">
        <v>27</v>
      </c>
      <c r="D216" s="252" t="s">
        <v>26</v>
      </c>
      <c r="E216" s="252" t="s">
        <v>64</v>
      </c>
      <c r="F216" s="252" t="s">
        <v>192</v>
      </c>
      <c r="G216" s="252" t="s">
        <v>123</v>
      </c>
      <c r="H216" s="256">
        <v>1138.5</v>
      </c>
    </row>
    <row r="217" spans="2:8" s="1" customFormat="1" ht="12.75" customHeight="1">
      <c r="B217" s="249" t="s">
        <v>19</v>
      </c>
      <c r="C217" s="250">
        <v>10</v>
      </c>
      <c r="D217" s="250"/>
      <c r="E217" s="250"/>
      <c r="F217" s="250"/>
      <c r="G217" s="250"/>
      <c r="H217" s="141">
        <f>H218+H222+H235+H263</f>
        <v>21532.6</v>
      </c>
    </row>
    <row r="218" spans="2:8" ht="11.25" customHeight="1">
      <c r="B218" s="247" t="s">
        <v>20</v>
      </c>
      <c r="C218" s="252">
        <v>10</v>
      </c>
      <c r="D218" s="252" t="s">
        <v>23</v>
      </c>
      <c r="E218" s="252"/>
      <c r="F218" s="252"/>
      <c r="G218" s="252"/>
      <c r="H218" s="256">
        <f>H219</f>
        <v>3375.6</v>
      </c>
    </row>
    <row r="219" spans="2:8" ht="11.25" customHeight="1">
      <c r="B219" s="247" t="s">
        <v>303</v>
      </c>
      <c r="C219" s="252">
        <v>10</v>
      </c>
      <c r="D219" s="252" t="s">
        <v>23</v>
      </c>
      <c r="E219" s="252" t="s">
        <v>90</v>
      </c>
      <c r="F219" s="252"/>
      <c r="G219" s="252"/>
      <c r="H219" s="256">
        <f>H220</f>
        <v>3375.6</v>
      </c>
    </row>
    <row r="220" spans="2:8" s="14" customFormat="1" ht="12.75" customHeight="1">
      <c r="B220" s="272" t="s">
        <v>91</v>
      </c>
      <c r="C220" s="254">
        <v>10</v>
      </c>
      <c r="D220" s="254" t="s">
        <v>23</v>
      </c>
      <c r="E220" s="254" t="s">
        <v>90</v>
      </c>
      <c r="F220" s="254" t="s">
        <v>45</v>
      </c>
      <c r="G220" s="254"/>
      <c r="H220" s="257">
        <f>H221</f>
        <v>3375.6</v>
      </c>
    </row>
    <row r="221" spans="2:8" s="14" customFormat="1" ht="11.25" customHeight="1">
      <c r="B221" s="247" t="s">
        <v>160</v>
      </c>
      <c r="C221" s="252">
        <v>10</v>
      </c>
      <c r="D221" s="252" t="s">
        <v>23</v>
      </c>
      <c r="E221" s="252" t="s">
        <v>90</v>
      </c>
      <c r="F221" s="252" t="s">
        <v>45</v>
      </c>
      <c r="G221" s="252" t="s">
        <v>123</v>
      </c>
      <c r="H221" s="256">
        <v>3375.6</v>
      </c>
    </row>
    <row r="222" spans="2:8" ht="17.25" customHeight="1">
      <c r="B222" s="247" t="s">
        <v>44</v>
      </c>
      <c r="C222" s="252">
        <v>10</v>
      </c>
      <c r="D222" s="252" t="s">
        <v>24</v>
      </c>
      <c r="E222" s="252"/>
      <c r="F222" s="252"/>
      <c r="G222" s="252"/>
      <c r="H222" s="253">
        <f>+H223+H232+H226+H229</f>
        <v>961</v>
      </c>
    </row>
    <row r="223" spans="2:8" ht="12.75" customHeight="1">
      <c r="B223" s="282" t="s">
        <v>221</v>
      </c>
      <c r="C223" s="252" t="s">
        <v>48</v>
      </c>
      <c r="D223" s="252" t="s">
        <v>24</v>
      </c>
      <c r="E223" s="252" t="s">
        <v>100</v>
      </c>
      <c r="F223" s="252"/>
      <c r="G223" s="252"/>
      <c r="H223" s="256">
        <f>H224</f>
        <v>200</v>
      </c>
    </row>
    <row r="224" spans="2:8" s="14" customFormat="1" ht="12.75" customHeight="1">
      <c r="B224" s="272" t="s">
        <v>91</v>
      </c>
      <c r="C224" s="254" t="s">
        <v>48</v>
      </c>
      <c r="D224" s="254" t="s">
        <v>24</v>
      </c>
      <c r="E224" s="254" t="s">
        <v>100</v>
      </c>
      <c r="F224" s="254" t="s">
        <v>45</v>
      </c>
      <c r="G224" s="254"/>
      <c r="H224" s="257">
        <f>H225</f>
        <v>200</v>
      </c>
    </row>
    <row r="225" spans="2:8" s="14" customFormat="1" ht="12" customHeight="1">
      <c r="B225" s="247" t="s">
        <v>160</v>
      </c>
      <c r="C225" s="252" t="s">
        <v>48</v>
      </c>
      <c r="D225" s="252" t="s">
        <v>24</v>
      </c>
      <c r="E225" s="252" t="s">
        <v>100</v>
      </c>
      <c r="F225" s="252" t="s">
        <v>45</v>
      </c>
      <c r="G225" s="252" t="s">
        <v>123</v>
      </c>
      <c r="H225" s="256">
        <v>200</v>
      </c>
    </row>
    <row r="226" spans="2:8" s="14" customFormat="1" ht="56.25" customHeight="1">
      <c r="B226" s="247" t="s">
        <v>291</v>
      </c>
      <c r="C226" s="252" t="s">
        <v>48</v>
      </c>
      <c r="D226" s="252" t="s">
        <v>24</v>
      </c>
      <c r="E226" s="252" t="s">
        <v>290</v>
      </c>
      <c r="F226" s="252"/>
      <c r="G226" s="252"/>
      <c r="H226" s="256">
        <f>H227</f>
        <v>70</v>
      </c>
    </row>
    <row r="227" spans="2:8" s="14" customFormat="1" ht="12" customHeight="1">
      <c r="B227" s="248" t="s">
        <v>91</v>
      </c>
      <c r="C227" s="254" t="s">
        <v>48</v>
      </c>
      <c r="D227" s="254" t="s">
        <v>24</v>
      </c>
      <c r="E227" s="254" t="s">
        <v>290</v>
      </c>
      <c r="F227" s="254" t="s">
        <v>45</v>
      </c>
      <c r="G227" s="254"/>
      <c r="H227" s="257">
        <f>H228</f>
        <v>70</v>
      </c>
    </row>
    <row r="228" spans="2:8" s="14" customFormat="1" ht="12" customHeight="1">
      <c r="B228" s="247" t="s">
        <v>160</v>
      </c>
      <c r="C228" s="252" t="s">
        <v>48</v>
      </c>
      <c r="D228" s="252" t="s">
        <v>24</v>
      </c>
      <c r="E228" s="252" t="s">
        <v>290</v>
      </c>
      <c r="F228" s="252" t="s">
        <v>45</v>
      </c>
      <c r="G228" s="252" t="s">
        <v>123</v>
      </c>
      <c r="H228" s="256">
        <v>70</v>
      </c>
    </row>
    <row r="229" spans="2:8" s="14" customFormat="1" ht="25.5" customHeight="1">
      <c r="B229" s="247" t="s">
        <v>292</v>
      </c>
      <c r="C229" s="252" t="s">
        <v>48</v>
      </c>
      <c r="D229" s="252" t="s">
        <v>24</v>
      </c>
      <c r="E229" s="252" t="s">
        <v>293</v>
      </c>
      <c r="F229" s="252"/>
      <c r="G229" s="252"/>
      <c r="H229" s="256">
        <f>H230</f>
        <v>48</v>
      </c>
    </row>
    <row r="230" spans="2:8" s="14" customFormat="1" ht="12" customHeight="1">
      <c r="B230" s="248" t="s">
        <v>91</v>
      </c>
      <c r="C230" s="254" t="s">
        <v>48</v>
      </c>
      <c r="D230" s="254" t="s">
        <v>24</v>
      </c>
      <c r="E230" s="254" t="s">
        <v>293</v>
      </c>
      <c r="F230" s="254" t="s">
        <v>45</v>
      </c>
      <c r="G230" s="254"/>
      <c r="H230" s="257">
        <f>H231</f>
        <v>48</v>
      </c>
    </row>
    <row r="231" spans="2:8" s="14" customFormat="1" ht="12" customHeight="1">
      <c r="B231" s="247" t="s">
        <v>160</v>
      </c>
      <c r="C231" s="252" t="s">
        <v>48</v>
      </c>
      <c r="D231" s="252" t="s">
        <v>24</v>
      </c>
      <c r="E231" s="252" t="s">
        <v>293</v>
      </c>
      <c r="F231" s="252" t="s">
        <v>123</v>
      </c>
      <c r="G231" s="252"/>
      <c r="H231" s="256">
        <v>48</v>
      </c>
    </row>
    <row r="232" spans="2:8" s="14" customFormat="1" ht="24" customHeight="1">
      <c r="B232" s="247" t="s">
        <v>255</v>
      </c>
      <c r="C232" s="252" t="s">
        <v>48</v>
      </c>
      <c r="D232" s="252" t="s">
        <v>24</v>
      </c>
      <c r="E232" s="263" t="s">
        <v>233</v>
      </c>
      <c r="F232" s="252"/>
      <c r="G232" s="252"/>
      <c r="H232" s="256">
        <f>H233</f>
        <v>643</v>
      </c>
    </row>
    <row r="233" spans="2:8" s="14" customFormat="1" ht="12.75" customHeight="1">
      <c r="B233" s="272" t="s">
        <v>91</v>
      </c>
      <c r="C233" s="254" t="s">
        <v>48</v>
      </c>
      <c r="D233" s="254" t="s">
        <v>24</v>
      </c>
      <c r="E233" s="279" t="s">
        <v>233</v>
      </c>
      <c r="F233" s="254" t="s">
        <v>45</v>
      </c>
      <c r="G233" s="254"/>
      <c r="H233" s="257">
        <f>H234</f>
        <v>643</v>
      </c>
    </row>
    <row r="234" spans="2:8" s="14" customFormat="1" ht="11.25" customHeight="1">
      <c r="B234" s="247" t="s">
        <v>160</v>
      </c>
      <c r="C234" s="252" t="s">
        <v>48</v>
      </c>
      <c r="D234" s="252" t="s">
        <v>24</v>
      </c>
      <c r="E234" s="263" t="s">
        <v>233</v>
      </c>
      <c r="F234" s="252" t="s">
        <v>45</v>
      </c>
      <c r="G234" s="252" t="s">
        <v>123</v>
      </c>
      <c r="H234" s="256">
        <v>643</v>
      </c>
    </row>
    <row r="235" spans="2:8" ht="12" customHeight="1">
      <c r="B235" s="247" t="s">
        <v>178</v>
      </c>
      <c r="C235" s="252">
        <v>10</v>
      </c>
      <c r="D235" s="252" t="s">
        <v>26</v>
      </c>
      <c r="E235" s="252"/>
      <c r="F235" s="252"/>
      <c r="G235" s="252"/>
      <c r="H235" s="256">
        <f>H236+H242+H245+H254+H260+H248+H251+H239+H257</f>
        <v>16034.5</v>
      </c>
    </row>
    <row r="236" spans="2:8" ht="29.25" customHeight="1">
      <c r="B236" s="247" t="s">
        <v>93</v>
      </c>
      <c r="C236" s="252">
        <v>10</v>
      </c>
      <c r="D236" s="252" t="s">
        <v>26</v>
      </c>
      <c r="E236" s="252" t="s">
        <v>92</v>
      </c>
      <c r="F236" s="254"/>
      <c r="G236" s="254"/>
      <c r="H236" s="256">
        <f>H237</f>
        <v>117.8</v>
      </c>
    </row>
    <row r="237" spans="2:8" ht="11.25" customHeight="1">
      <c r="B237" s="272" t="s">
        <v>91</v>
      </c>
      <c r="C237" s="254">
        <v>10</v>
      </c>
      <c r="D237" s="254" t="s">
        <v>26</v>
      </c>
      <c r="E237" s="254" t="s">
        <v>92</v>
      </c>
      <c r="F237" s="254" t="s">
        <v>45</v>
      </c>
      <c r="G237" s="254"/>
      <c r="H237" s="257">
        <f>H238</f>
        <v>117.8</v>
      </c>
    </row>
    <row r="238" spans="2:8" ht="12" customHeight="1">
      <c r="B238" s="247" t="s">
        <v>161</v>
      </c>
      <c r="C238" s="252">
        <v>10</v>
      </c>
      <c r="D238" s="252" t="s">
        <v>26</v>
      </c>
      <c r="E238" s="252" t="s">
        <v>92</v>
      </c>
      <c r="F238" s="252" t="s">
        <v>45</v>
      </c>
      <c r="G238" s="252" t="s">
        <v>124</v>
      </c>
      <c r="H238" s="256">
        <v>117.8</v>
      </c>
    </row>
    <row r="239" spans="2:8" ht="53.25" customHeight="1">
      <c r="B239" s="247" t="s">
        <v>131</v>
      </c>
      <c r="C239" s="252" t="s">
        <v>48</v>
      </c>
      <c r="D239" s="252" t="s">
        <v>26</v>
      </c>
      <c r="E239" s="252" t="s">
        <v>193</v>
      </c>
      <c r="F239" s="252"/>
      <c r="G239" s="252"/>
      <c r="H239" s="256">
        <f>H240</f>
        <v>4131.6</v>
      </c>
    </row>
    <row r="240" spans="2:8" ht="15.75" customHeight="1">
      <c r="B240" s="248" t="s">
        <v>61</v>
      </c>
      <c r="C240" s="254" t="s">
        <v>48</v>
      </c>
      <c r="D240" s="254" t="s">
        <v>26</v>
      </c>
      <c r="E240" s="254" t="s">
        <v>193</v>
      </c>
      <c r="F240" s="254" t="s">
        <v>192</v>
      </c>
      <c r="G240" s="254"/>
      <c r="H240" s="257">
        <f>H241</f>
        <v>4131.6</v>
      </c>
    </row>
    <row r="241" spans="2:8" ht="15" customHeight="1">
      <c r="B241" s="247" t="s">
        <v>161</v>
      </c>
      <c r="C241" s="252" t="s">
        <v>48</v>
      </c>
      <c r="D241" s="252" t="s">
        <v>26</v>
      </c>
      <c r="E241" s="252" t="s">
        <v>193</v>
      </c>
      <c r="F241" s="252" t="s">
        <v>192</v>
      </c>
      <c r="G241" s="252" t="s">
        <v>124</v>
      </c>
      <c r="H241" s="256">
        <v>4131.6</v>
      </c>
    </row>
    <row r="242" spans="2:8" ht="38.25" customHeight="1">
      <c r="B242" s="247" t="s">
        <v>222</v>
      </c>
      <c r="C242" s="252" t="s">
        <v>48</v>
      </c>
      <c r="D242" s="252" t="s">
        <v>26</v>
      </c>
      <c r="E242" s="252" t="s">
        <v>172</v>
      </c>
      <c r="F242" s="252"/>
      <c r="G242" s="252"/>
      <c r="H242" s="256">
        <f>H243</f>
        <v>60</v>
      </c>
    </row>
    <row r="243" spans="2:8" ht="12" customHeight="1">
      <c r="B243" s="272" t="s">
        <v>91</v>
      </c>
      <c r="C243" s="254" t="s">
        <v>48</v>
      </c>
      <c r="D243" s="254" t="s">
        <v>26</v>
      </c>
      <c r="E243" s="254" t="s">
        <v>172</v>
      </c>
      <c r="F243" s="254" t="s">
        <v>45</v>
      </c>
      <c r="G243" s="254"/>
      <c r="H243" s="257">
        <f>H244</f>
        <v>60</v>
      </c>
    </row>
    <row r="244" spans="2:8" ht="12" customHeight="1">
      <c r="B244" s="247" t="s">
        <v>160</v>
      </c>
      <c r="C244" s="252" t="s">
        <v>48</v>
      </c>
      <c r="D244" s="252" t="s">
        <v>26</v>
      </c>
      <c r="E244" s="252" t="s">
        <v>172</v>
      </c>
      <c r="F244" s="252" t="s">
        <v>45</v>
      </c>
      <c r="G244" s="252" t="s">
        <v>123</v>
      </c>
      <c r="H244" s="256">
        <v>60</v>
      </c>
    </row>
    <row r="245" spans="2:8" ht="50.25" customHeight="1">
      <c r="B245" s="276" t="s">
        <v>95</v>
      </c>
      <c r="C245" s="252" t="s">
        <v>48</v>
      </c>
      <c r="D245" s="252" t="s">
        <v>26</v>
      </c>
      <c r="E245" s="252" t="s">
        <v>94</v>
      </c>
      <c r="F245" s="252"/>
      <c r="G245" s="252"/>
      <c r="H245" s="256">
        <f>H246</f>
        <v>4460.9</v>
      </c>
    </row>
    <row r="246" spans="2:8" ht="13.5" customHeight="1">
      <c r="B246" s="277" t="s">
        <v>196</v>
      </c>
      <c r="C246" s="254" t="s">
        <v>48</v>
      </c>
      <c r="D246" s="254" t="s">
        <v>26</v>
      </c>
      <c r="E246" s="254" t="s">
        <v>94</v>
      </c>
      <c r="F246" s="254" t="s">
        <v>195</v>
      </c>
      <c r="G246" s="254"/>
      <c r="H246" s="257">
        <f>H247</f>
        <v>4460.9</v>
      </c>
    </row>
    <row r="247" spans="2:8" ht="12.75" customHeight="1">
      <c r="B247" s="247" t="s">
        <v>161</v>
      </c>
      <c r="C247" s="252" t="s">
        <v>48</v>
      </c>
      <c r="D247" s="252" t="s">
        <v>26</v>
      </c>
      <c r="E247" s="252" t="s">
        <v>94</v>
      </c>
      <c r="F247" s="252" t="s">
        <v>195</v>
      </c>
      <c r="G247" s="252" t="s">
        <v>124</v>
      </c>
      <c r="H247" s="256">
        <v>4460.9</v>
      </c>
    </row>
    <row r="248" spans="2:8" ht="93" customHeight="1">
      <c r="B248" s="283" t="s">
        <v>213</v>
      </c>
      <c r="C248" s="252" t="s">
        <v>48</v>
      </c>
      <c r="D248" s="252" t="s">
        <v>26</v>
      </c>
      <c r="E248" s="252" t="s">
        <v>202</v>
      </c>
      <c r="F248" s="252"/>
      <c r="G248" s="252"/>
      <c r="H248" s="256">
        <f>H249</f>
        <v>162.7</v>
      </c>
    </row>
    <row r="249" spans="2:8" ht="12.75" customHeight="1">
      <c r="B249" s="272" t="s">
        <v>91</v>
      </c>
      <c r="C249" s="254" t="s">
        <v>48</v>
      </c>
      <c r="D249" s="254" t="s">
        <v>26</v>
      </c>
      <c r="E249" s="254" t="s">
        <v>202</v>
      </c>
      <c r="F249" s="254" t="s">
        <v>45</v>
      </c>
      <c r="G249" s="254"/>
      <c r="H249" s="257">
        <f>H250</f>
        <v>162.7</v>
      </c>
    </row>
    <row r="250" spans="2:8" ht="12.75" customHeight="1">
      <c r="B250" s="247" t="s">
        <v>161</v>
      </c>
      <c r="C250" s="252" t="s">
        <v>48</v>
      </c>
      <c r="D250" s="252" t="s">
        <v>26</v>
      </c>
      <c r="E250" s="252" t="s">
        <v>202</v>
      </c>
      <c r="F250" s="252" t="s">
        <v>45</v>
      </c>
      <c r="G250" s="252" t="s">
        <v>124</v>
      </c>
      <c r="H250" s="256">
        <v>162.7</v>
      </c>
    </row>
    <row r="251" spans="2:8" ht="52.5" customHeight="1">
      <c r="B251" s="247" t="s">
        <v>214</v>
      </c>
      <c r="C251" s="252" t="s">
        <v>48</v>
      </c>
      <c r="D251" s="252" t="s">
        <v>26</v>
      </c>
      <c r="E251" s="252" t="s">
        <v>201</v>
      </c>
      <c r="F251" s="252"/>
      <c r="G251" s="252"/>
      <c r="H251" s="256">
        <f>H252</f>
        <v>278.6</v>
      </c>
    </row>
    <row r="252" spans="2:8" ht="12.75" customHeight="1">
      <c r="B252" s="272" t="s">
        <v>91</v>
      </c>
      <c r="C252" s="254" t="s">
        <v>48</v>
      </c>
      <c r="D252" s="254" t="s">
        <v>26</v>
      </c>
      <c r="E252" s="254" t="s">
        <v>201</v>
      </c>
      <c r="F252" s="254" t="s">
        <v>45</v>
      </c>
      <c r="G252" s="254"/>
      <c r="H252" s="257">
        <f>H253</f>
        <v>278.6</v>
      </c>
    </row>
    <row r="253" spans="2:8" ht="12.75" customHeight="1">
      <c r="B253" s="247" t="s">
        <v>161</v>
      </c>
      <c r="C253" s="252" t="s">
        <v>48</v>
      </c>
      <c r="D253" s="252" t="s">
        <v>26</v>
      </c>
      <c r="E253" s="252" t="s">
        <v>201</v>
      </c>
      <c r="F253" s="252" t="s">
        <v>45</v>
      </c>
      <c r="G253" s="252" t="s">
        <v>124</v>
      </c>
      <c r="H253" s="256">
        <v>278.6</v>
      </c>
    </row>
    <row r="254" spans="2:8" ht="24.75" customHeight="1">
      <c r="B254" s="247" t="s">
        <v>199</v>
      </c>
      <c r="C254" s="252" t="s">
        <v>48</v>
      </c>
      <c r="D254" s="252" t="s">
        <v>26</v>
      </c>
      <c r="E254" s="252" t="s">
        <v>200</v>
      </c>
      <c r="F254" s="252"/>
      <c r="G254" s="252"/>
      <c r="H254" s="256">
        <f>H255</f>
        <v>6622.9</v>
      </c>
    </row>
    <row r="255" spans="2:8" s="14" customFormat="1" ht="12" customHeight="1">
      <c r="B255" s="272" t="s">
        <v>91</v>
      </c>
      <c r="C255" s="254" t="s">
        <v>48</v>
      </c>
      <c r="D255" s="254" t="s">
        <v>26</v>
      </c>
      <c r="E255" s="254" t="s">
        <v>200</v>
      </c>
      <c r="F255" s="254" t="s">
        <v>45</v>
      </c>
      <c r="G255" s="254"/>
      <c r="H255" s="257">
        <f>H256</f>
        <v>6622.9</v>
      </c>
    </row>
    <row r="256" spans="2:8" s="14" customFormat="1" ht="13.5" customHeight="1">
      <c r="B256" s="247" t="s">
        <v>161</v>
      </c>
      <c r="C256" s="252" t="s">
        <v>48</v>
      </c>
      <c r="D256" s="252" t="s">
        <v>26</v>
      </c>
      <c r="E256" s="252" t="s">
        <v>200</v>
      </c>
      <c r="F256" s="252" t="s">
        <v>45</v>
      </c>
      <c r="G256" s="252" t="s">
        <v>124</v>
      </c>
      <c r="H256" s="256">
        <v>6622.9</v>
      </c>
    </row>
    <row r="257" spans="2:8" s="14" customFormat="1" ht="48.75" customHeight="1">
      <c r="B257" s="247" t="s">
        <v>215</v>
      </c>
      <c r="C257" s="252" t="s">
        <v>48</v>
      </c>
      <c r="D257" s="252" t="s">
        <v>26</v>
      </c>
      <c r="E257" s="252" t="s">
        <v>216</v>
      </c>
      <c r="F257" s="252"/>
      <c r="G257" s="252"/>
      <c r="H257" s="256">
        <f>H258</f>
        <v>50</v>
      </c>
    </row>
    <row r="258" spans="2:8" s="14" customFormat="1" ht="13.5" customHeight="1">
      <c r="B258" s="248" t="s">
        <v>91</v>
      </c>
      <c r="C258" s="254" t="s">
        <v>48</v>
      </c>
      <c r="D258" s="254" t="s">
        <v>26</v>
      </c>
      <c r="E258" s="254" t="s">
        <v>216</v>
      </c>
      <c r="F258" s="254" t="s">
        <v>45</v>
      </c>
      <c r="G258" s="254"/>
      <c r="H258" s="257">
        <f>H259</f>
        <v>50</v>
      </c>
    </row>
    <row r="259" spans="2:8" s="14" customFormat="1" ht="13.5" customHeight="1">
      <c r="B259" s="247" t="s">
        <v>161</v>
      </c>
      <c r="C259" s="252" t="s">
        <v>48</v>
      </c>
      <c r="D259" s="252" t="s">
        <v>26</v>
      </c>
      <c r="E259" s="252" t="s">
        <v>216</v>
      </c>
      <c r="F259" s="252" t="s">
        <v>45</v>
      </c>
      <c r="G259" s="252" t="s">
        <v>124</v>
      </c>
      <c r="H259" s="256">
        <v>50</v>
      </c>
    </row>
    <row r="260" spans="2:8" ht="51.75" customHeight="1">
      <c r="B260" s="247" t="s">
        <v>252</v>
      </c>
      <c r="C260" s="252" t="s">
        <v>48</v>
      </c>
      <c r="D260" s="252" t="s">
        <v>26</v>
      </c>
      <c r="E260" s="252" t="s">
        <v>198</v>
      </c>
      <c r="F260" s="252"/>
      <c r="G260" s="252"/>
      <c r="H260" s="256">
        <f>H261</f>
        <v>150</v>
      </c>
    </row>
    <row r="261" spans="2:8" s="14" customFormat="1" ht="13.5" customHeight="1">
      <c r="B261" s="272" t="s">
        <v>91</v>
      </c>
      <c r="C261" s="254" t="s">
        <v>48</v>
      </c>
      <c r="D261" s="254" t="s">
        <v>26</v>
      </c>
      <c r="E261" s="254" t="s">
        <v>198</v>
      </c>
      <c r="F261" s="254" t="s">
        <v>45</v>
      </c>
      <c r="G261" s="254"/>
      <c r="H261" s="257">
        <f>H262</f>
        <v>150</v>
      </c>
    </row>
    <row r="262" spans="2:8" ht="12" customHeight="1">
      <c r="B262" s="247" t="s">
        <v>161</v>
      </c>
      <c r="C262" s="252" t="s">
        <v>48</v>
      </c>
      <c r="D262" s="252" t="s">
        <v>26</v>
      </c>
      <c r="E262" s="252" t="s">
        <v>198</v>
      </c>
      <c r="F262" s="252" t="s">
        <v>45</v>
      </c>
      <c r="G262" s="252" t="s">
        <v>124</v>
      </c>
      <c r="H262" s="256">
        <v>150</v>
      </c>
    </row>
    <row r="263" spans="2:8" ht="13.5" customHeight="1">
      <c r="B263" s="262" t="s">
        <v>21</v>
      </c>
      <c r="C263" s="252">
        <v>10</v>
      </c>
      <c r="D263" s="252" t="s">
        <v>31</v>
      </c>
      <c r="E263" s="252"/>
      <c r="F263" s="252"/>
      <c r="G263" s="252"/>
      <c r="H263" s="256">
        <f>H264</f>
        <v>1161.5</v>
      </c>
    </row>
    <row r="264" spans="2:8" ht="12.75" customHeight="1">
      <c r="B264" s="247" t="s">
        <v>239</v>
      </c>
      <c r="C264" s="252">
        <v>10</v>
      </c>
      <c r="D264" s="252" t="s">
        <v>31</v>
      </c>
      <c r="E264" s="252" t="s">
        <v>147</v>
      </c>
      <c r="F264" s="252"/>
      <c r="G264" s="252"/>
      <c r="H264" s="256">
        <f>H265</f>
        <v>1161.5</v>
      </c>
    </row>
    <row r="265" spans="2:8" s="14" customFormat="1" ht="12.75" customHeight="1">
      <c r="B265" s="248" t="s">
        <v>61</v>
      </c>
      <c r="C265" s="254">
        <v>10</v>
      </c>
      <c r="D265" s="254" t="s">
        <v>31</v>
      </c>
      <c r="E265" s="254" t="s">
        <v>147</v>
      </c>
      <c r="F265" s="254" t="s">
        <v>192</v>
      </c>
      <c r="G265" s="254"/>
      <c r="H265" s="257">
        <f>H266</f>
        <v>1161.5</v>
      </c>
    </row>
    <row r="266" spans="2:8" s="14" customFormat="1" ht="12.75" customHeight="1">
      <c r="B266" s="247" t="s">
        <v>161</v>
      </c>
      <c r="C266" s="252">
        <v>10</v>
      </c>
      <c r="D266" s="252" t="s">
        <v>31</v>
      </c>
      <c r="E266" s="252" t="s">
        <v>147</v>
      </c>
      <c r="F266" s="252" t="s">
        <v>192</v>
      </c>
      <c r="G266" s="252" t="s">
        <v>124</v>
      </c>
      <c r="H266" s="256">
        <v>1161.5</v>
      </c>
    </row>
    <row r="267" spans="2:8" s="139" customFormat="1" ht="12.75" customHeight="1">
      <c r="B267" s="273" t="s">
        <v>88</v>
      </c>
      <c r="C267" s="250" t="s">
        <v>57</v>
      </c>
      <c r="D267" s="250"/>
      <c r="E267" s="250"/>
      <c r="F267" s="250"/>
      <c r="G267" s="250"/>
      <c r="H267" s="141">
        <f>H268+H275</f>
        <v>9307.5</v>
      </c>
    </row>
    <row r="268" spans="2:8" s="40" customFormat="1" ht="13.5" customHeight="1">
      <c r="B268" s="262" t="s">
        <v>148</v>
      </c>
      <c r="C268" s="263" t="s">
        <v>57</v>
      </c>
      <c r="D268" s="263" t="s">
        <v>29</v>
      </c>
      <c r="E268" s="263"/>
      <c r="F268" s="263"/>
      <c r="G268" s="263"/>
      <c r="H268" s="264">
        <f>H269+H272</f>
        <v>7500</v>
      </c>
    </row>
    <row r="269" spans="2:8" ht="12.75" customHeight="1">
      <c r="B269" s="247" t="s">
        <v>43</v>
      </c>
      <c r="C269" s="252" t="s">
        <v>57</v>
      </c>
      <c r="D269" s="252" t="s">
        <v>29</v>
      </c>
      <c r="E269" s="263" t="s">
        <v>89</v>
      </c>
      <c r="F269" s="252"/>
      <c r="G269" s="252"/>
      <c r="H269" s="256">
        <f>H270</f>
        <v>6500</v>
      </c>
    </row>
    <row r="270" spans="2:8" s="14" customFormat="1" ht="40.5" customHeight="1">
      <c r="B270" s="277" t="s">
        <v>189</v>
      </c>
      <c r="C270" s="254" t="s">
        <v>57</v>
      </c>
      <c r="D270" s="254" t="s">
        <v>29</v>
      </c>
      <c r="E270" s="279" t="s">
        <v>89</v>
      </c>
      <c r="F270" s="254" t="s">
        <v>197</v>
      </c>
      <c r="G270" s="254"/>
      <c r="H270" s="257">
        <f>H271</f>
        <v>6500</v>
      </c>
    </row>
    <row r="271" spans="2:8" ht="12" customHeight="1">
      <c r="B271" s="247" t="s">
        <v>160</v>
      </c>
      <c r="C271" s="252" t="s">
        <v>57</v>
      </c>
      <c r="D271" s="252" t="s">
        <v>29</v>
      </c>
      <c r="E271" s="263" t="s">
        <v>89</v>
      </c>
      <c r="F271" s="252" t="s">
        <v>197</v>
      </c>
      <c r="G271" s="252" t="s">
        <v>123</v>
      </c>
      <c r="H271" s="256">
        <v>6500</v>
      </c>
    </row>
    <row r="272" spans="2:8" s="14" customFormat="1" ht="36.75" customHeight="1">
      <c r="B272" s="247" t="s">
        <v>273</v>
      </c>
      <c r="C272" s="252" t="s">
        <v>57</v>
      </c>
      <c r="D272" s="252" t="s">
        <v>29</v>
      </c>
      <c r="E272" s="252" t="s">
        <v>226</v>
      </c>
      <c r="F272" s="252"/>
      <c r="G272" s="252"/>
      <c r="H272" s="256">
        <f>H273</f>
        <v>1000</v>
      </c>
    </row>
    <row r="273" spans="2:8" s="14" customFormat="1" ht="12" customHeight="1">
      <c r="B273" s="277" t="s">
        <v>67</v>
      </c>
      <c r="C273" s="254" t="s">
        <v>57</v>
      </c>
      <c r="D273" s="254" t="s">
        <v>29</v>
      </c>
      <c r="E273" s="254" t="s">
        <v>226</v>
      </c>
      <c r="F273" s="254" t="s">
        <v>65</v>
      </c>
      <c r="G273" s="254"/>
      <c r="H273" s="257">
        <f>H274</f>
        <v>1000</v>
      </c>
    </row>
    <row r="274" spans="2:8" ht="12" customHeight="1">
      <c r="B274" s="247" t="s">
        <v>160</v>
      </c>
      <c r="C274" s="252" t="s">
        <v>57</v>
      </c>
      <c r="D274" s="252" t="s">
        <v>29</v>
      </c>
      <c r="E274" s="252" t="s">
        <v>226</v>
      </c>
      <c r="F274" s="252" t="s">
        <v>65</v>
      </c>
      <c r="G274" s="252" t="s">
        <v>123</v>
      </c>
      <c r="H274" s="256">
        <v>1000</v>
      </c>
    </row>
    <row r="275" spans="2:8" ht="12.75" customHeight="1">
      <c r="B275" s="247" t="s">
        <v>234</v>
      </c>
      <c r="C275" s="252" t="s">
        <v>57</v>
      </c>
      <c r="D275" s="252" t="s">
        <v>28</v>
      </c>
      <c r="E275" s="254"/>
      <c r="F275" s="254"/>
      <c r="G275" s="254"/>
      <c r="H275" s="256">
        <f>H276</f>
        <v>1807.5</v>
      </c>
    </row>
    <row r="276" spans="2:8" ht="12.75" customHeight="1">
      <c r="B276" s="247" t="s">
        <v>36</v>
      </c>
      <c r="C276" s="252" t="s">
        <v>57</v>
      </c>
      <c r="D276" s="252" t="s">
        <v>28</v>
      </c>
      <c r="E276" s="252" t="s">
        <v>64</v>
      </c>
      <c r="F276" s="252"/>
      <c r="G276" s="252"/>
      <c r="H276" s="256">
        <f>H277</f>
        <v>1807.5</v>
      </c>
    </row>
    <row r="277" spans="2:8" s="14" customFormat="1" ht="11.25" customHeight="1">
      <c r="B277" s="248" t="s">
        <v>61</v>
      </c>
      <c r="C277" s="254" t="s">
        <v>57</v>
      </c>
      <c r="D277" s="254" t="s">
        <v>28</v>
      </c>
      <c r="E277" s="254" t="s">
        <v>64</v>
      </c>
      <c r="F277" s="254" t="s">
        <v>192</v>
      </c>
      <c r="G277" s="254"/>
      <c r="H277" s="257">
        <f>H278</f>
        <v>1807.5</v>
      </c>
    </row>
    <row r="278" spans="2:8" s="14" customFormat="1" ht="14.25" customHeight="1">
      <c r="B278" s="247" t="s">
        <v>160</v>
      </c>
      <c r="C278" s="252" t="s">
        <v>57</v>
      </c>
      <c r="D278" s="252" t="s">
        <v>28</v>
      </c>
      <c r="E278" s="252" t="s">
        <v>64</v>
      </c>
      <c r="F278" s="252" t="s">
        <v>192</v>
      </c>
      <c r="G278" s="252" t="s">
        <v>123</v>
      </c>
      <c r="H278" s="256">
        <v>1807.5</v>
      </c>
    </row>
    <row r="279" spans="2:8" ht="12.75">
      <c r="B279" s="246" t="s">
        <v>146</v>
      </c>
      <c r="C279" s="140"/>
      <c r="D279" s="140"/>
      <c r="E279" s="140"/>
      <c r="F279" s="140"/>
      <c r="G279" s="140"/>
      <c r="H279" s="141">
        <f>H267+H217+H190+H115+H80+H58+H6</f>
        <v>534542.7999999999</v>
      </c>
    </row>
    <row r="280" spans="3:8" ht="12.75">
      <c r="C280" s="38"/>
      <c r="D280" s="38"/>
      <c r="E280" s="38"/>
      <c r="F280" s="38"/>
      <c r="G280" s="38"/>
      <c r="H280" s="34"/>
    </row>
    <row r="281" spans="3:8" ht="12.75">
      <c r="C281" s="38"/>
      <c r="D281" s="38"/>
      <c r="E281" s="38"/>
      <c r="F281" s="38"/>
      <c r="G281" s="38"/>
      <c r="H281" s="34"/>
    </row>
    <row r="282" spans="3:8" ht="12.75">
      <c r="C282" s="38"/>
      <c r="D282" s="38"/>
      <c r="E282" s="38"/>
      <c r="F282" s="38"/>
      <c r="G282" s="38"/>
      <c r="H282" s="34"/>
    </row>
    <row r="283" spans="3:8" ht="12.75">
      <c r="C283" s="38"/>
      <c r="D283" s="38"/>
      <c r="E283" s="38"/>
      <c r="F283" s="38"/>
      <c r="G283" s="38"/>
      <c r="H283" s="34"/>
    </row>
    <row r="284" spans="3:8" ht="12.75">
      <c r="C284" s="38"/>
      <c r="D284" s="38"/>
      <c r="E284" s="38"/>
      <c r="F284" s="38"/>
      <c r="G284" s="38"/>
      <c r="H284" s="34"/>
    </row>
    <row r="285" spans="3:8" ht="12.75">
      <c r="C285" s="38"/>
      <c r="D285" s="38"/>
      <c r="E285" s="38"/>
      <c r="F285" s="38"/>
      <c r="G285" s="38"/>
      <c r="H285" s="34"/>
    </row>
    <row r="286" spans="3:8" ht="12.75">
      <c r="C286" s="38"/>
      <c r="D286" s="38"/>
      <c r="E286" s="38"/>
      <c r="F286" s="38"/>
      <c r="G286" s="38"/>
      <c r="H286" s="34"/>
    </row>
    <row r="287" spans="3:8" ht="12.75">
      <c r="C287" s="38"/>
      <c r="D287" s="38"/>
      <c r="E287" s="38"/>
      <c r="F287" s="38"/>
      <c r="G287" s="38"/>
      <c r="H287" s="34"/>
    </row>
    <row r="288" spans="3:8" ht="12.75">
      <c r="C288" s="38"/>
      <c r="D288" s="38"/>
      <c r="E288" s="38"/>
      <c r="F288" s="38"/>
      <c r="G288" s="38"/>
      <c r="H288" s="34"/>
    </row>
    <row r="289" spans="3:8" ht="12.75">
      <c r="C289" s="38"/>
      <c r="D289" s="38"/>
      <c r="E289" s="38"/>
      <c r="F289" s="38"/>
      <c r="G289" s="38"/>
      <c r="H289" s="34"/>
    </row>
    <row r="290" spans="3:8" ht="12.75">
      <c r="C290" s="38"/>
      <c r="D290" s="38"/>
      <c r="E290" s="38"/>
      <c r="F290" s="38"/>
      <c r="G290" s="38"/>
      <c r="H290" s="34"/>
    </row>
    <row r="291" spans="3:8" ht="12.75">
      <c r="C291" s="38"/>
      <c r="D291" s="38"/>
      <c r="E291" s="38"/>
      <c r="F291" s="38"/>
      <c r="G291" s="38"/>
      <c r="H291" s="34"/>
    </row>
    <row r="292" spans="3:8" ht="12.75">
      <c r="C292" s="38"/>
      <c r="D292" s="38"/>
      <c r="E292" s="38"/>
      <c r="F292" s="38"/>
      <c r="G292" s="38"/>
      <c r="H292" s="34"/>
    </row>
    <row r="293" spans="3:8" ht="12.75">
      <c r="C293" s="38"/>
      <c r="D293" s="38"/>
      <c r="E293" s="38"/>
      <c r="F293" s="38"/>
      <c r="G293" s="38"/>
      <c r="H293" s="34"/>
    </row>
    <row r="294" spans="3:8" ht="12.75">
      <c r="C294" s="38"/>
      <c r="D294" s="38"/>
      <c r="E294" s="38"/>
      <c r="F294" s="38"/>
      <c r="G294" s="38"/>
      <c r="H294" s="34"/>
    </row>
    <row r="295" spans="3:8" ht="12.75">
      <c r="C295" s="38"/>
      <c r="D295" s="38"/>
      <c r="E295" s="38"/>
      <c r="F295" s="38"/>
      <c r="G295" s="38"/>
      <c r="H295" s="34"/>
    </row>
    <row r="296" spans="3:8" ht="12.75">
      <c r="C296" s="38"/>
      <c r="D296" s="38"/>
      <c r="E296" s="38"/>
      <c r="F296" s="38"/>
      <c r="G296" s="38"/>
      <c r="H296" s="34"/>
    </row>
    <row r="297" spans="3:8" ht="12.75">
      <c r="C297" s="38"/>
      <c r="D297" s="38"/>
      <c r="E297" s="38"/>
      <c r="F297" s="38"/>
      <c r="G297" s="38"/>
      <c r="H297" s="34"/>
    </row>
    <row r="298" spans="3:8" ht="12.75">
      <c r="C298" s="38"/>
      <c r="D298" s="38"/>
      <c r="E298" s="38"/>
      <c r="F298" s="38"/>
      <c r="G298" s="38"/>
      <c r="H298" s="34"/>
    </row>
    <row r="299" spans="3:8" ht="12.75">
      <c r="C299" s="38"/>
      <c r="D299" s="38"/>
      <c r="E299" s="38"/>
      <c r="F299" s="38"/>
      <c r="G299" s="38"/>
      <c r="H299" s="34"/>
    </row>
    <row r="300" spans="3:8" ht="12.75">
      <c r="C300" s="38"/>
      <c r="D300" s="38"/>
      <c r="E300" s="38"/>
      <c r="F300" s="38"/>
      <c r="G300" s="38"/>
      <c r="H300" s="34"/>
    </row>
    <row r="301" spans="3:8" ht="12.75">
      <c r="C301" s="38"/>
      <c r="D301" s="38"/>
      <c r="E301" s="38"/>
      <c r="F301" s="38"/>
      <c r="G301" s="38"/>
      <c r="H301" s="34"/>
    </row>
    <row r="302" spans="3:8" ht="12.75">
      <c r="C302" s="38"/>
      <c r="D302" s="38"/>
      <c r="E302" s="38"/>
      <c r="F302" s="38"/>
      <c r="G302" s="38"/>
      <c r="H302" s="34"/>
    </row>
    <row r="303" spans="3:8" ht="12.75">
      <c r="C303" s="38"/>
      <c r="D303" s="38"/>
      <c r="E303" s="38"/>
      <c r="F303" s="38"/>
      <c r="G303" s="38"/>
      <c r="H303" s="34"/>
    </row>
    <row r="304" spans="3:8" ht="12.75">
      <c r="C304" s="38"/>
      <c r="D304" s="38"/>
      <c r="E304" s="38"/>
      <c r="F304" s="38"/>
      <c r="G304" s="38"/>
      <c r="H304" s="34"/>
    </row>
    <row r="305" spans="3:8" ht="12.75">
      <c r="C305" s="38"/>
      <c r="D305" s="38"/>
      <c r="E305" s="38"/>
      <c r="F305" s="38"/>
      <c r="G305" s="38"/>
      <c r="H305" s="34"/>
    </row>
    <row r="306" spans="3:8" ht="12.75">
      <c r="C306" s="38"/>
      <c r="D306" s="38"/>
      <c r="E306" s="38"/>
      <c r="F306" s="38"/>
      <c r="G306" s="38"/>
      <c r="H306" s="34"/>
    </row>
    <row r="307" spans="3:8" ht="12.75">
      <c r="C307" s="38"/>
      <c r="D307" s="38"/>
      <c r="E307" s="38"/>
      <c r="F307" s="38"/>
      <c r="G307" s="38"/>
      <c r="H307" s="34"/>
    </row>
    <row r="308" spans="3:8" ht="12.75">
      <c r="C308" s="38"/>
      <c r="D308" s="38"/>
      <c r="E308" s="38"/>
      <c r="F308" s="38"/>
      <c r="G308" s="38"/>
      <c r="H308" s="34"/>
    </row>
    <row r="309" spans="3:8" ht="12.75">
      <c r="C309" s="38"/>
      <c r="D309" s="38"/>
      <c r="E309" s="38"/>
      <c r="F309" s="38"/>
      <c r="G309" s="38"/>
      <c r="H309" s="34"/>
    </row>
    <row r="310" spans="3:8" ht="12.75">
      <c r="C310" s="38"/>
      <c r="D310" s="38"/>
      <c r="E310" s="38"/>
      <c r="F310" s="38"/>
      <c r="G310" s="38"/>
      <c r="H310" s="34"/>
    </row>
    <row r="311" spans="3:8" ht="12.75">
      <c r="C311" s="38"/>
      <c r="D311" s="38"/>
      <c r="E311" s="38"/>
      <c r="F311" s="38"/>
      <c r="G311" s="38"/>
      <c r="H311" s="34"/>
    </row>
    <row r="312" spans="3:8" ht="12.75">
      <c r="C312" s="38"/>
      <c r="D312" s="38"/>
      <c r="E312" s="38"/>
      <c r="F312" s="38"/>
      <c r="G312" s="38"/>
      <c r="H312" s="34"/>
    </row>
    <row r="313" spans="3:8" ht="12.75">
      <c r="C313" s="38"/>
      <c r="D313" s="38"/>
      <c r="E313" s="38"/>
      <c r="F313" s="38"/>
      <c r="G313" s="38"/>
      <c r="H313" s="34"/>
    </row>
    <row r="314" spans="3:8" ht="12.75">
      <c r="C314" s="38"/>
      <c r="D314" s="38"/>
      <c r="E314" s="38"/>
      <c r="F314" s="38"/>
      <c r="G314" s="38"/>
      <c r="H314" s="34"/>
    </row>
    <row r="315" spans="3:8" ht="12.75">
      <c r="C315" s="38"/>
      <c r="D315" s="38"/>
      <c r="E315" s="38"/>
      <c r="F315" s="38"/>
      <c r="G315" s="38"/>
      <c r="H315" s="34"/>
    </row>
    <row r="316" spans="3:8" ht="12.75">
      <c r="C316" s="38"/>
      <c r="D316" s="38"/>
      <c r="E316" s="38"/>
      <c r="F316" s="38"/>
      <c r="G316" s="38"/>
      <c r="H316" s="34"/>
    </row>
    <row r="317" spans="3:8" ht="12.75">
      <c r="C317" s="38"/>
      <c r="D317" s="38"/>
      <c r="E317" s="38"/>
      <c r="F317" s="38"/>
      <c r="G317" s="38"/>
      <c r="H317" s="34"/>
    </row>
    <row r="318" spans="3:8" ht="12.75">
      <c r="C318" s="38"/>
      <c r="D318" s="38"/>
      <c r="E318" s="38"/>
      <c r="F318" s="38"/>
      <c r="G318" s="38"/>
      <c r="H318" s="34"/>
    </row>
    <row r="319" spans="3:8" ht="12.75">
      <c r="C319" s="38"/>
      <c r="D319" s="38"/>
      <c r="E319" s="38"/>
      <c r="F319" s="38"/>
      <c r="G319" s="38"/>
      <c r="H319" s="34"/>
    </row>
    <row r="320" spans="3:8" ht="12.75">
      <c r="C320" s="38"/>
      <c r="D320" s="38"/>
      <c r="E320" s="38"/>
      <c r="F320" s="38"/>
      <c r="G320" s="38"/>
      <c r="H320" s="34"/>
    </row>
    <row r="321" spans="3:8" ht="12.75">
      <c r="C321" s="38"/>
      <c r="D321" s="38"/>
      <c r="E321" s="38"/>
      <c r="F321" s="38"/>
      <c r="G321" s="38"/>
      <c r="H321" s="34"/>
    </row>
    <row r="322" spans="3:8" ht="12.75">
      <c r="C322" s="38"/>
      <c r="D322" s="38"/>
      <c r="E322" s="38"/>
      <c r="F322" s="38"/>
      <c r="G322" s="38"/>
      <c r="H322" s="34"/>
    </row>
    <row r="323" spans="3:8" ht="12.75">
      <c r="C323" s="38"/>
      <c r="D323" s="38"/>
      <c r="E323" s="38"/>
      <c r="F323" s="38"/>
      <c r="G323" s="38"/>
      <c r="H323" s="34"/>
    </row>
    <row r="324" spans="3:8" ht="12.75">
      <c r="C324" s="38"/>
      <c r="D324" s="38"/>
      <c r="E324" s="38"/>
      <c r="F324" s="38"/>
      <c r="G324" s="38"/>
      <c r="H324" s="34"/>
    </row>
    <row r="325" spans="3:8" ht="12.75">
      <c r="C325" s="38"/>
      <c r="D325" s="38"/>
      <c r="E325" s="38"/>
      <c r="F325" s="38"/>
      <c r="G325" s="38"/>
      <c r="H325" s="34"/>
    </row>
    <row r="326" spans="3:8" ht="12.75">
      <c r="C326" s="38"/>
      <c r="D326" s="38"/>
      <c r="E326" s="38"/>
      <c r="F326" s="38"/>
      <c r="G326" s="38"/>
      <c r="H326" s="34"/>
    </row>
    <row r="327" spans="3:8" ht="12.75">
      <c r="C327" s="38"/>
      <c r="D327" s="38"/>
      <c r="E327" s="38"/>
      <c r="F327" s="38"/>
      <c r="G327" s="38"/>
      <c r="H327" s="34"/>
    </row>
    <row r="328" spans="3:8" ht="12.75">
      <c r="C328" s="38"/>
      <c r="D328" s="38"/>
      <c r="E328" s="38"/>
      <c r="F328" s="38"/>
      <c r="G328" s="38"/>
      <c r="H328" s="34"/>
    </row>
    <row r="329" spans="3:8" ht="12.75">
      <c r="C329" s="38"/>
      <c r="D329" s="38"/>
      <c r="E329" s="38"/>
      <c r="F329" s="38"/>
      <c r="G329" s="38"/>
      <c r="H329" s="34"/>
    </row>
    <row r="330" spans="3:8" ht="12.75">
      <c r="C330" s="38"/>
      <c r="D330" s="38"/>
      <c r="E330" s="38"/>
      <c r="F330" s="38"/>
      <c r="G330" s="38"/>
      <c r="H330" s="34"/>
    </row>
    <row r="331" spans="3:8" ht="12.75">
      <c r="C331" s="38"/>
      <c r="D331" s="38"/>
      <c r="E331" s="38"/>
      <c r="F331" s="38"/>
      <c r="G331" s="38"/>
      <c r="H331" s="34"/>
    </row>
    <row r="332" spans="3:8" ht="12.75">
      <c r="C332" s="38"/>
      <c r="D332" s="38"/>
      <c r="E332" s="38"/>
      <c r="F332" s="38"/>
      <c r="G332" s="38"/>
      <c r="H332" s="34"/>
    </row>
    <row r="333" spans="3:8" ht="12.75">
      <c r="C333" s="38"/>
      <c r="D333" s="38"/>
      <c r="E333" s="38"/>
      <c r="F333" s="38"/>
      <c r="G333" s="38"/>
      <c r="H333" s="34"/>
    </row>
    <row r="334" spans="3:8" ht="12.75">
      <c r="C334" s="38"/>
      <c r="D334" s="38"/>
      <c r="E334" s="38"/>
      <c r="F334" s="38"/>
      <c r="G334" s="38"/>
      <c r="H334" s="34"/>
    </row>
    <row r="335" spans="3:8" ht="12.75">
      <c r="C335" s="38"/>
      <c r="D335" s="38"/>
      <c r="E335" s="38"/>
      <c r="F335" s="38"/>
      <c r="G335" s="38"/>
      <c r="H335" s="34"/>
    </row>
    <row r="336" spans="3:8" ht="12.75">
      <c r="C336" s="38"/>
      <c r="D336" s="38"/>
      <c r="E336" s="38"/>
      <c r="F336" s="38"/>
      <c r="G336" s="38"/>
      <c r="H336" s="34"/>
    </row>
    <row r="337" spans="3:8" ht="12.75">
      <c r="C337" s="38"/>
      <c r="D337" s="38"/>
      <c r="E337" s="38"/>
      <c r="F337" s="38"/>
      <c r="G337" s="38"/>
      <c r="H337" s="34"/>
    </row>
    <row r="338" spans="3:8" ht="12.75">
      <c r="C338" s="38"/>
      <c r="D338" s="38"/>
      <c r="E338" s="38"/>
      <c r="F338" s="38"/>
      <c r="G338" s="38"/>
      <c r="H338" s="34"/>
    </row>
    <row r="339" spans="3:8" ht="12.75">
      <c r="C339" s="38"/>
      <c r="D339" s="38"/>
      <c r="E339" s="38"/>
      <c r="F339" s="38"/>
      <c r="G339" s="38"/>
      <c r="H339" s="34"/>
    </row>
    <row r="340" spans="3:8" ht="12.75">
      <c r="C340" s="38"/>
      <c r="D340" s="38"/>
      <c r="E340" s="38"/>
      <c r="F340" s="38"/>
      <c r="G340" s="38"/>
      <c r="H340" s="34"/>
    </row>
    <row r="341" spans="3:8" ht="12.75">
      <c r="C341" s="38"/>
      <c r="D341" s="38"/>
      <c r="E341" s="38"/>
      <c r="F341" s="38"/>
      <c r="G341" s="38"/>
      <c r="H341" s="34"/>
    </row>
    <row r="342" spans="3:8" ht="12.75">
      <c r="C342" s="38"/>
      <c r="D342" s="38"/>
      <c r="E342" s="38"/>
      <c r="F342" s="38"/>
      <c r="G342" s="38"/>
      <c r="H342" s="34"/>
    </row>
    <row r="343" spans="3:8" ht="12.75">
      <c r="C343" s="38"/>
      <c r="D343" s="38"/>
      <c r="E343" s="38"/>
      <c r="F343" s="38"/>
      <c r="G343" s="38"/>
      <c r="H343" s="34"/>
    </row>
    <row r="344" spans="3:8" ht="12.75">
      <c r="C344" s="38"/>
      <c r="D344" s="38"/>
      <c r="E344" s="38"/>
      <c r="F344" s="38"/>
      <c r="G344" s="38"/>
      <c r="H344" s="34"/>
    </row>
    <row r="345" spans="3:8" ht="12.75">
      <c r="C345" s="38"/>
      <c r="D345" s="38"/>
      <c r="E345" s="38"/>
      <c r="F345" s="38"/>
      <c r="G345" s="38"/>
      <c r="H345" s="34"/>
    </row>
    <row r="346" spans="3:8" ht="12.75">
      <c r="C346" s="38"/>
      <c r="D346" s="38"/>
      <c r="E346" s="38"/>
      <c r="F346" s="38"/>
      <c r="G346" s="38"/>
      <c r="H346" s="34"/>
    </row>
    <row r="347" spans="3:8" ht="12.75">
      <c r="C347" s="38"/>
      <c r="D347" s="38"/>
      <c r="E347" s="38"/>
      <c r="F347" s="38"/>
      <c r="G347" s="38"/>
      <c r="H347" s="34"/>
    </row>
    <row r="348" spans="3:8" ht="12.75">
      <c r="C348" s="38"/>
      <c r="D348" s="38"/>
      <c r="E348" s="38"/>
      <c r="F348" s="38"/>
      <c r="G348" s="38"/>
      <c r="H348" s="34"/>
    </row>
    <row r="349" spans="3:8" ht="12.75">
      <c r="C349" s="38"/>
      <c r="D349" s="38"/>
      <c r="E349" s="38"/>
      <c r="F349" s="38"/>
      <c r="G349" s="38"/>
      <c r="H349" s="34"/>
    </row>
    <row r="350" spans="3:8" ht="12.75">
      <c r="C350" s="38"/>
      <c r="D350" s="38"/>
      <c r="E350" s="38"/>
      <c r="F350" s="38"/>
      <c r="G350" s="38"/>
      <c r="H350" s="34"/>
    </row>
    <row r="351" spans="3:8" ht="12.75">
      <c r="C351" s="38"/>
      <c r="D351" s="38"/>
      <c r="E351" s="38"/>
      <c r="F351" s="38"/>
      <c r="G351" s="38"/>
      <c r="H351" s="34"/>
    </row>
    <row r="352" spans="3:8" ht="12.75">
      <c r="C352" s="38"/>
      <c r="D352" s="38"/>
      <c r="E352" s="38"/>
      <c r="F352" s="38"/>
      <c r="G352" s="38"/>
      <c r="H352" s="34"/>
    </row>
    <row r="353" spans="3:8" ht="12.75">
      <c r="C353" s="38"/>
      <c r="D353" s="38"/>
      <c r="E353" s="38"/>
      <c r="F353" s="38"/>
      <c r="G353" s="38"/>
      <c r="H353" s="34"/>
    </row>
    <row r="354" spans="3:8" ht="12.75">
      <c r="C354" s="38"/>
      <c r="D354" s="38"/>
      <c r="E354" s="38"/>
      <c r="F354" s="38"/>
      <c r="G354" s="38"/>
      <c r="H354" s="34"/>
    </row>
    <row r="355" spans="3:8" ht="12.75">
      <c r="C355" s="38"/>
      <c r="D355" s="38"/>
      <c r="E355" s="38"/>
      <c r="F355" s="38"/>
      <c r="G355" s="38"/>
      <c r="H355" s="34"/>
    </row>
    <row r="356" spans="3:8" ht="12.75">
      <c r="C356" s="38"/>
      <c r="D356" s="38"/>
      <c r="E356" s="38"/>
      <c r="F356" s="38"/>
      <c r="G356" s="38"/>
      <c r="H356" s="34"/>
    </row>
    <row r="357" spans="3:8" ht="12.75">
      <c r="C357" s="38"/>
      <c r="D357" s="38"/>
      <c r="E357" s="38"/>
      <c r="F357" s="38"/>
      <c r="G357" s="38"/>
      <c r="H357" s="34"/>
    </row>
    <row r="358" spans="3:8" ht="12.75">
      <c r="C358" s="38"/>
      <c r="D358" s="38"/>
      <c r="E358" s="38"/>
      <c r="F358" s="38"/>
      <c r="G358" s="38"/>
      <c r="H358" s="34"/>
    </row>
    <row r="359" spans="3:8" ht="12.75">
      <c r="C359" s="38"/>
      <c r="D359" s="38"/>
      <c r="E359" s="38"/>
      <c r="F359" s="38"/>
      <c r="G359" s="38"/>
      <c r="H359" s="34"/>
    </row>
    <row r="360" spans="3:8" ht="12.75">
      <c r="C360" s="38"/>
      <c r="D360" s="38"/>
      <c r="E360" s="38"/>
      <c r="F360" s="38"/>
      <c r="G360" s="38"/>
      <c r="H360" s="34"/>
    </row>
    <row r="361" spans="3:8" ht="12.75">
      <c r="C361" s="38"/>
      <c r="D361" s="38"/>
      <c r="E361" s="38"/>
      <c r="F361" s="38"/>
      <c r="G361" s="38"/>
      <c r="H361" s="34"/>
    </row>
    <row r="362" spans="3:8" ht="12.75">
      <c r="C362" s="38"/>
      <c r="D362" s="38"/>
      <c r="E362" s="38"/>
      <c r="F362" s="38"/>
      <c r="G362" s="38"/>
      <c r="H362" s="34"/>
    </row>
    <row r="363" spans="3:8" ht="12.75">
      <c r="C363" s="38"/>
      <c r="D363" s="38"/>
      <c r="E363" s="38"/>
      <c r="F363" s="38"/>
      <c r="G363" s="38"/>
      <c r="H363" s="34"/>
    </row>
    <row r="364" spans="3:8" ht="12.75">
      <c r="C364" s="38"/>
      <c r="D364" s="38"/>
      <c r="E364" s="38"/>
      <c r="F364" s="38"/>
      <c r="G364" s="38"/>
      <c r="H364" s="34"/>
    </row>
  </sheetData>
  <sheetProtection/>
  <mergeCells count="9">
    <mergeCell ref="H4:H5"/>
    <mergeCell ref="F1:H1"/>
    <mergeCell ref="F4:F5"/>
    <mergeCell ref="B4:B5"/>
    <mergeCell ref="B2:H2"/>
    <mergeCell ref="C4:C5"/>
    <mergeCell ref="D4:D5"/>
    <mergeCell ref="E4:E5"/>
    <mergeCell ref="G4:G5"/>
  </mergeCells>
  <printOptions horizontalCentered="1"/>
  <pageMargins left="0.5905511811023623" right="0.2755905511811024" top="0.35433070866141736" bottom="0.31496062992125984" header="0.3937007874015748" footer="0.31496062992125984"/>
  <pageSetup horizontalDpi="600" verticalDpi="600" orientation="portrait" paperSize="9" r:id="rId1"/>
  <rowBreaks count="5" manualBreakCount="5">
    <brk id="46" min="1" max="7" man="1"/>
    <brk id="97" min="1" max="7" man="1"/>
    <brk id="145" min="1" max="7" man="1"/>
    <brk id="190" min="1" max="7" man="1"/>
    <brk id="238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P43"/>
  <sheetViews>
    <sheetView view="pageBreakPreview" zoomScale="75" zoomScaleNormal="60" zoomScaleSheetLayoutView="75" zoomScalePageLayoutView="0" workbookViewId="0" topLeftCell="B35">
      <selection activeCell="I8" sqref="I8"/>
    </sheetView>
  </sheetViews>
  <sheetFormatPr defaultColWidth="9.00390625" defaultRowHeight="12.75"/>
  <cols>
    <col min="1" max="1" width="1.12109375" style="4" hidden="1" customWidth="1"/>
    <col min="2" max="2" width="63.00390625" style="4" customWidth="1"/>
    <col min="3" max="3" width="8.375" style="5" customWidth="1"/>
    <col min="4" max="4" width="7.125" style="5" customWidth="1"/>
    <col min="5" max="5" width="11.625" style="21" customWidth="1"/>
    <col min="6" max="6" width="10.375" style="21" customWidth="1"/>
    <col min="7" max="16384" width="9.125" style="4" customWidth="1"/>
  </cols>
  <sheetData>
    <row r="1" spans="3:7" ht="69" customHeight="1">
      <c r="C1" s="310" t="s">
        <v>307</v>
      </c>
      <c r="D1" s="310"/>
      <c r="E1" s="310"/>
      <c r="F1" s="310"/>
      <c r="G1" s="90"/>
    </row>
    <row r="2" spans="3:7" ht="20.25" customHeight="1">
      <c r="C2" s="328" t="s">
        <v>308</v>
      </c>
      <c r="D2" s="328"/>
      <c r="E2" s="227"/>
      <c r="F2" s="149"/>
      <c r="G2" s="90"/>
    </row>
    <row r="3" spans="3:7" ht="22.5" customHeight="1" hidden="1">
      <c r="C3" s="150"/>
      <c r="D3" s="154"/>
      <c r="E3" s="154"/>
      <c r="F3" s="149"/>
      <c r="G3" s="90"/>
    </row>
    <row r="4" spans="2:6" ht="41.25" customHeight="1">
      <c r="B4" s="329" t="s">
        <v>254</v>
      </c>
      <c r="C4" s="329"/>
      <c r="D4" s="329"/>
      <c r="E4" s="329"/>
      <c r="F4" s="329"/>
    </row>
    <row r="5" spans="2:6" ht="21.75" customHeight="1">
      <c r="B5" s="238"/>
      <c r="C5" s="238"/>
      <c r="D5" s="238"/>
      <c r="E5" s="238"/>
      <c r="F5" s="238"/>
    </row>
    <row r="6" spans="5:8" ht="15.75">
      <c r="E6" s="74"/>
      <c r="F6" s="74" t="s">
        <v>46</v>
      </c>
      <c r="G6" s="311"/>
      <c r="H6" s="311"/>
    </row>
    <row r="7" spans="2:8" ht="15.75">
      <c r="B7" s="333" t="s">
        <v>0</v>
      </c>
      <c r="C7" s="335" t="s">
        <v>1</v>
      </c>
      <c r="D7" s="335" t="s">
        <v>2</v>
      </c>
      <c r="E7" s="326" t="s">
        <v>156</v>
      </c>
      <c r="F7" s="327"/>
      <c r="G7" s="146"/>
      <c r="H7" s="146"/>
    </row>
    <row r="8" spans="2:6" ht="25.5" customHeight="1">
      <c r="B8" s="334"/>
      <c r="C8" s="336"/>
      <c r="D8" s="336"/>
      <c r="E8" s="330" t="s">
        <v>173</v>
      </c>
      <c r="F8" s="330" t="s">
        <v>210</v>
      </c>
    </row>
    <row r="9" spans="2:6" ht="1.5" customHeight="1">
      <c r="B9" s="147"/>
      <c r="C9" s="336"/>
      <c r="D9" s="336"/>
      <c r="E9" s="331"/>
      <c r="F9" s="331"/>
    </row>
    <row r="10" spans="2:6" ht="12.75" customHeight="1" hidden="1">
      <c r="B10" s="148"/>
      <c r="C10" s="337"/>
      <c r="D10" s="337"/>
      <c r="E10" s="332"/>
      <c r="F10" s="332"/>
    </row>
    <row r="11" spans="2:7" s="6" customFormat="1" ht="18.75" customHeight="1">
      <c r="B11" s="48" t="s">
        <v>190</v>
      </c>
      <c r="C11" s="54" t="s">
        <v>23</v>
      </c>
      <c r="D11" s="55"/>
      <c r="E11" s="19">
        <f>SUM(E12:E18)</f>
        <v>46864.7</v>
      </c>
      <c r="F11" s="19">
        <f>SUM(F12:F18)</f>
        <v>46656.3</v>
      </c>
      <c r="G11" s="12"/>
    </row>
    <row r="12" spans="2:7" ht="18.75" customHeight="1">
      <c r="B12" s="49" t="s">
        <v>297</v>
      </c>
      <c r="C12" s="56" t="s">
        <v>23</v>
      </c>
      <c r="D12" s="17" t="s">
        <v>29</v>
      </c>
      <c r="E12" s="20">
        <v>1186.6</v>
      </c>
      <c r="F12" s="20">
        <v>1186.6</v>
      </c>
      <c r="G12" s="13"/>
    </row>
    <row r="13" spans="2:6" ht="19.5" customHeight="1">
      <c r="B13" s="50" t="s">
        <v>296</v>
      </c>
      <c r="C13" s="56" t="s">
        <v>23</v>
      </c>
      <c r="D13" s="17" t="s">
        <v>24</v>
      </c>
      <c r="E13" s="20">
        <v>5315.8</v>
      </c>
      <c r="F13" s="20">
        <v>5315.8</v>
      </c>
    </row>
    <row r="14" spans="2:6" ht="17.25" customHeight="1">
      <c r="B14" s="49" t="s">
        <v>5</v>
      </c>
      <c r="C14" s="56" t="s">
        <v>23</v>
      </c>
      <c r="D14" s="17" t="s">
        <v>26</v>
      </c>
      <c r="E14" s="20">
        <v>25876.7</v>
      </c>
      <c r="F14" s="20">
        <v>25876.7</v>
      </c>
    </row>
    <row r="15" spans="2:6" ht="15.75" customHeight="1">
      <c r="B15" s="51" t="s">
        <v>6</v>
      </c>
      <c r="C15" s="56" t="s">
        <v>23</v>
      </c>
      <c r="D15" s="17" t="s">
        <v>31</v>
      </c>
      <c r="E15" s="20">
        <v>5552.5</v>
      </c>
      <c r="F15" s="20">
        <v>5552.5</v>
      </c>
    </row>
    <row r="16" spans="2:6" ht="21" customHeight="1" hidden="1">
      <c r="B16" s="51"/>
      <c r="C16" s="56"/>
      <c r="D16" s="17"/>
      <c r="E16" s="20"/>
      <c r="F16" s="20"/>
    </row>
    <row r="17" spans="2:6" ht="15.75">
      <c r="B17" s="51" t="s">
        <v>7</v>
      </c>
      <c r="C17" s="56" t="s">
        <v>23</v>
      </c>
      <c r="D17" s="17" t="s">
        <v>57</v>
      </c>
      <c r="E17" s="20">
        <v>150</v>
      </c>
      <c r="F17" s="20">
        <v>150</v>
      </c>
    </row>
    <row r="18" spans="2:6" ht="18.75" customHeight="1">
      <c r="B18" s="52" t="s">
        <v>8</v>
      </c>
      <c r="C18" s="57" t="s">
        <v>23</v>
      </c>
      <c r="D18" s="57" t="s">
        <v>133</v>
      </c>
      <c r="E18" s="24">
        <v>8783.1</v>
      </c>
      <c r="F18" s="24">
        <v>8574.7</v>
      </c>
    </row>
    <row r="19" spans="2:146" s="6" customFormat="1" ht="16.5" customHeight="1">
      <c r="B19" s="48" t="s">
        <v>9</v>
      </c>
      <c r="C19" s="54" t="s">
        <v>26</v>
      </c>
      <c r="D19" s="54"/>
      <c r="E19" s="19">
        <f>SUM(E20:E21)</f>
        <v>4545.1</v>
      </c>
      <c r="F19" s="19">
        <f>SUM(F20:F21)</f>
        <v>4783.6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</row>
    <row r="20" spans="2:146" s="6" customFormat="1" ht="15.75" customHeight="1">
      <c r="B20" s="49" t="s">
        <v>174</v>
      </c>
      <c r="C20" s="58" t="s">
        <v>26</v>
      </c>
      <c r="D20" s="58" t="s">
        <v>25</v>
      </c>
      <c r="E20" s="20">
        <v>4125.1</v>
      </c>
      <c r="F20" s="20">
        <v>4363.6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</row>
    <row r="21" spans="1:146" s="9" customFormat="1" ht="15.75">
      <c r="A21" s="8"/>
      <c r="B21" s="145" t="s">
        <v>58</v>
      </c>
      <c r="C21" s="59" t="s">
        <v>26</v>
      </c>
      <c r="D21" s="59" t="s">
        <v>49</v>
      </c>
      <c r="E21" s="24">
        <v>420</v>
      </c>
      <c r="F21" s="24">
        <v>420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</row>
    <row r="22" spans="2:146" s="6" customFormat="1" ht="17.25" customHeight="1">
      <c r="B22" s="48" t="s">
        <v>10</v>
      </c>
      <c r="C22" s="55" t="s">
        <v>28</v>
      </c>
      <c r="D22" s="55"/>
      <c r="E22" s="19">
        <f>SUM(E23:E26)</f>
        <v>35677.6</v>
      </c>
      <c r="F22" s="19">
        <f>SUM(F23:F26)</f>
        <v>37419.5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</row>
    <row r="23" spans="2:146" ht="15.75">
      <c r="B23" s="49" t="s">
        <v>11</v>
      </c>
      <c r="C23" s="17" t="s">
        <v>28</v>
      </c>
      <c r="D23" s="17" t="s">
        <v>23</v>
      </c>
      <c r="E23" s="20">
        <v>888</v>
      </c>
      <c r="F23" s="20">
        <v>888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</row>
    <row r="24" spans="2:146" ht="15.75">
      <c r="B24" s="49" t="s">
        <v>12</v>
      </c>
      <c r="C24" s="17" t="s">
        <v>28</v>
      </c>
      <c r="D24" s="17" t="s">
        <v>29</v>
      </c>
      <c r="E24" s="20">
        <v>600</v>
      </c>
      <c r="F24" s="20">
        <v>600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</row>
    <row r="25" spans="2:146" ht="15.75">
      <c r="B25" s="49" t="s">
        <v>52</v>
      </c>
      <c r="C25" s="17" t="s">
        <v>28</v>
      </c>
      <c r="D25" s="17" t="s">
        <v>24</v>
      </c>
      <c r="E25" s="20">
        <v>33880</v>
      </c>
      <c r="F25" s="20">
        <v>35621.9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</row>
    <row r="26" spans="2:146" ht="21" customHeight="1">
      <c r="B26" s="52" t="s">
        <v>157</v>
      </c>
      <c r="C26" s="57" t="s">
        <v>28</v>
      </c>
      <c r="D26" s="57" t="s">
        <v>28</v>
      </c>
      <c r="E26" s="24">
        <v>309.6</v>
      </c>
      <c r="F26" s="24">
        <v>309.6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</row>
    <row r="27" spans="2:6" s="6" customFormat="1" ht="12.75" customHeight="1">
      <c r="B27" s="53" t="s">
        <v>13</v>
      </c>
      <c r="C27" s="60" t="s">
        <v>30</v>
      </c>
      <c r="D27" s="60"/>
      <c r="E27" s="22">
        <f>SUM(E28:E31)</f>
        <v>397120.69999999995</v>
      </c>
      <c r="F27" s="22">
        <f>SUM(F28:F31)</f>
        <v>397600.19999999995</v>
      </c>
    </row>
    <row r="28" spans="2:6" ht="15.75">
      <c r="B28" s="49" t="s">
        <v>14</v>
      </c>
      <c r="C28" s="17" t="s">
        <v>30</v>
      </c>
      <c r="D28" s="17" t="s">
        <v>23</v>
      </c>
      <c r="E28" s="20">
        <v>114375.7</v>
      </c>
      <c r="F28" s="20">
        <v>116375.7</v>
      </c>
    </row>
    <row r="29" spans="2:6" ht="15.75">
      <c r="B29" s="49" t="s">
        <v>15</v>
      </c>
      <c r="C29" s="17" t="s">
        <v>30</v>
      </c>
      <c r="D29" s="17" t="s">
        <v>29</v>
      </c>
      <c r="E29" s="20">
        <v>251879.1</v>
      </c>
      <c r="F29" s="20">
        <v>253379.1</v>
      </c>
    </row>
    <row r="30" spans="2:6" ht="18.75" customHeight="1">
      <c r="B30" s="49" t="s">
        <v>16</v>
      </c>
      <c r="C30" s="17" t="s">
        <v>30</v>
      </c>
      <c r="D30" s="17" t="s">
        <v>30</v>
      </c>
      <c r="E30" s="20">
        <v>3454.3</v>
      </c>
      <c r="F30" s="20">
        <v>3470.8</v>
      </c>
    </row>
    <row r="31" spans="2:6" ht="19.5" customHeight="1">
      <c r="B31" s="52" t="s">
        <v>17</v>
      </c>
      <c r="C31" s="57" t="s">
        <v>30</v>
      </c>
      <c r="D31" s="57" t="s">
        <v>25</v>
      </c>
      <c r="E31" s="24">
        <v>27411.6</v>
      </c>
      <c r="F31" s="24">
        <v>24374.6</v>
      </c>
    </row>
    <row r="32" spans="2:6" s="6" customFormat="1" ht="15.75" customHeight="1">
      <c r="B32" s="53" t="s">
        <v>149</v>
      </c>
      <c r="C32" s="60" t="s">
        <v>27</v>
      </c>
      <c r="D32" s="60"/>
      <c r="E32" s="22">
        <f>SUM(E33:E34)</f>
        <v>21609.7</v>
      </c>
      <c r="F32" s="22">
        <f>SUM(F33:F34)</f>
        <v>21616.7</v>
      </c>
    </row>
    <row r="33" spans="2:6" ht="15.75">
      <c r="B33" s="49" t="s">
        <v>18</v>
      </c>
      <c r="C33" s="17" t="s">
        <v>27</v>
      </c>
      <c r="D33" s="17" t="s">
        <v>23</v>
      </c>
      <c r="E33" s="20">
        <v>20471.2</v>
      </c>
      <c r="F33" s="20">
        <v>20478.2</v>
      </c>
    </row>
    <row r="34" spans="2:6" ht="21.75" customHeight="1">
      <c r="B34" s="52" t="s">
        <v>150</v>
      </c>
      <c r="C34" s="57" t="s">
        <v>27</v>
      </c>
      <c r="D34" s="57" t="s">
        <v>26</v>
      </c>
      <c r="E34" s="24">
        <v>1138.5</v>
      </c>
      <c r="F34" s="24">
        <v>1138.5</v>
      </c>
    </row>
    <row r="35" spans="2:6" s="6" customFormat="1" ht="15.75">
      <c r="B35" s="48" t="s">
        <v>19</v>
      </c>
      <c r="C35" s="55">
        <v>10</v>
      </c>
      <c r="D35" s="55"/>
      <c r="E35" s="19">
        <f>SUM(E36:E39)</f>
        <v>23837.2</v>
      </c>
      <c r="F35" s="19">
        <f>SUM(F36:F39)</f>
        <v>25567.999999999996</v>
      </c>
    </row>
    <row r="36" spans="2:6" ht="15.75">
      <c r="B36" s="49" t="s">
        <v>20</v>
      </c>
      <c r="C36" s="17">
        <v>10</v>
      </c>
      <c r="D36" s="17" t="s">
        <v>23</v>
      </c>
      <c r="E36" s="20">
        <v>3375.6</v>
      </c>
      <c r="F36" s="20">
        <v>3375.6</v>
      </c>
    </row>
    <row r="37" spans="2:6" ht="18" customHeight="1">
      <c r="B37" s="49" t="s">
        <v>44</v>
      </c>
      <c r="C37" s="17">
        <v>10</v>
      </c>
      <c r="D37" s="17" t="s">
        <v>24</v>
      </c>
      <c r="E37" s="20">
        <v>2926.2</v>
      </c>
      <c r="F37" s="20">
        <v>4230.3</v>
      </c>
    </row>
    <row r="38" spans="2:6" ht="18.75" customHeight="1">
      <c r="B38" s="49" t="s">
        <v>175</v>
      </c>
      <c r="C38" s="17">
        <v>10</v>
      </c>
      <c r="D38" s="17" t="s">
        <v>26</v>
      </c>
      <c r="E38" s="20">
        <v>16371.6</v>
      </c>
      <c r="F38" s="20">
        <v>16795.8</v>
      </c>
    </row>
    <row r="39" spans="2:6" ht="20.25" customHeight="1">
      <c r="B39" s="52" t="s">
        <v>21</v>
      </c>
      <c r="C39" s="57">
        <v>10</v>
      </c>
      <c r="D39" s="57" t="s">
        <v>31</v>
      </c>
      <c r="E39" s="24">
        <v>1163.8</v>
      </c>
      <c r="F39" s="24">
        <v>1166.3</v>
      </c>
    </row>
    <row r="40" spans="2:6" ht="17.25" customHeight="1">
      <c r="B40" s="143" t="s">
        <v>118</v>
      </c>
      <c r="C40" s="144" t="s">
        <v>57</v>
      </c>
      <c r="D40" s="144"/>
      <c r="E40" s="19">
        <f>E41+E42</f>
        <v>9307.5</v>
      </c>
      <c r="F40" s="19">
        <f>F41+F42</f>
        <v>9307.5</v>
      </c>
    </row>
    <row r="41" spans="2:6" ht="18" customHeight="1">
      <c r="B41" s="49" t="s">
        <v>148</v>
      </c>
      <c r="C41" s="56" t="s">
        <v>57</v>
      </c>
      <c r="D41" s="56" t="s">
        <v>29</v>
      </c>
      <c r="E41" s="20">
        <v>7500</v>
      </c>
      <c r="F41" s="20">
        <v>7500</v>
      </c>
    </row>
    <row r="42" spans="2:6" ht="21.75" customHeight="1">
      <c r="B42" s="52" t="s">
        <v>151</v>
      </c>
      <c r="C42" s="142" t="s">
        <v>57</v>
      </c>
      <c r="D42" s="142" t="s">
        <v>28</v>
      </c>
      <c r="E42" s="24">
        <v>1807.5</v>
      </c>
      <c r="F42" s="24">
        <v>1807.5</v>
      </c>
    </row>
    <row r="43" spans="2:6" s="6" customFormat="1" ht="17.25" customHeight="1">
      <c r="B43" s="151" t="s">
        <v>22</v>
      </c>
      <c r="C43" s="152"/>
      <c r="D43" s="152"/>
      <c r="E43" s="153">
        <f>E40+E35+E32+E27+E22+E19+E11</f>
        <v>538962.4999999999</v>
      </c>
      <c r="F43" s="153">
        <f>F40+F35+F32+F27+F22+F19+F11</f>
        <v>542951.7999999999</v>
      </c>
    </row>
    <row r="44" ht="24.75" customHeight="1"/>
  </sheetData>
  <sheetProtection/>
  <mergeCells count="10">
    <mergeCell ref="D7:D10"/>
    <mergeCell ref="E7:F7"/>
    <mergeCell ref="C2:D2"/>
    <mergeCell ref="C1:F1"/>
    <mergeCell ref="B4:F4"/>
    <mergeCell ref="G6:H6"/>
    <mergeCell ref="E8:E10"/>
    <mergeCell ref="F8:F10"/>
    <mergeCell ref="B7:B8"/>
    <mergeCell ref="C7:C10"/>
  </mergeCells>
  <printOptions/>
  <pageMargins left="0.5905511811023623" right="0.2755905511811024" top="0.35433070866141736" bottom="0.2362204724409449" header="0.31496062992125984" footer="0.2362204724409449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3"/>
  <sheetViews>
    <sheetView zoomScaleSheetLayoutView="100" zoomScalePageLayoutView="0" workbookViewId="0" topLeftCell="A262">
      <selection activeCell="G268" sqref="G268"/>
    </sheetView>
  </sheetViews>
  <sheetFormatPr defaultColWidth="9.00390625" defaultRowHeight="12.75"/>
  <cols>
    <col min="1" max="1" width="52.125" style="0" customWidth="1"/>
    <col min="2" max="3" width="3.75390625" style="0" customWidth="1"/>
    <col min="4" max="4" width="8.00390625" style="0" customWidth="1"/>
    <col min="5" max="5" width="4.625" style="0" customWidth="1"/>
    <col min="6" max="6" width="3.75390625" style="0" customWidth="1"/>
    <col min="7" max="7" width="8.375" style="0" customWidth="1"/>
    <col min="8" max="8" width="8.75390625" style="0" customWidth="1"/>
    <col min="9" max="9" width="0.37109375" style="0" customWidth="1"/>
    <col min="10" max="13" width="9.125" style="0" hidden="1" customWidth="1"/>
  </cols>
  <sheetData>
    <row r="1" spans="1:8" ht="93.75" customHeight="1">
      <c r="A1" s="26"/>
      <c r="B1" s="64"/>
      <c r="C1" s="64"/>
      <c r="D1" s="91" t="s">
        <v>129</v>
      </c>
      <c r="E1" s="341" t="s">
        <v>309</v>
      </c>
      <c r="F1" s="341"/>
      <c r="G1" s="341"/>
      <c r="H1" s="341"/>
    </row>
    <row r="2" spans="1:8" ht="69.75" customHeight="1">
      <c r="A2" s="340" t="s">
        <v>235</v>
      </c>
      <c r="B2" s="340"/>
      <c r="C2" s="340"/>
      <c r="D2" s="340"/>
      <c r="E2" s="340"/>
      <c r="F2" s="340"/>
      <c r="G2" s="340"/>
      <c r="H2" s="340"/>
    </row>
    <row r="3" spans="1:8" ht="15.75">
      <c r="A3" s="27"/>
      <c r="B3" s="27"/>
      <c r="C3" s="27"/>
      <c r="D3" s="27"/>
      <c r="E3" s="27"/>
      <c r="F3" s="27"/>
      <c r="G3" s="75" t="s">
        <v>46</v>
      </c>
      <c r="H3" s="61"/>
    </row>
    <row r="4" spans="1:8" ht="12.75">
      <c r="A4" s="344" t="s">
        <v>0</v>
      </c>
      <c r="B4" s="338" t="s">
        <v>32</v>
      </c>
      <c r="C4" s="338" t="s">
        <v>33</v>
      </c>
      <c r="D4" s="338" t="s">
        <v>34</v>
      </c>
      <c r="E4" s="338" t="s">
        <v>35</v>
      </c>
      <c r="F4" s="338" t="s">
        <v>121</v>
      </c>
      <c r="G4" s="324" t="s">
        <v>236</v>
      </c>
      <c r="H4" s="324" t="s">
        <v>210</v>
      </c>
    </row>
    <row r="5" spans="1:8" ht="12.75">
      <c r="A5" s="345"/>
      <c r="B5" s="339"/>
      <c r="C5" s="339"/>
      <c r="D5" s="339"/>
      <c r="E5" s="339"/>
      <c r="F5" s="339"/>
      <c r="G5" s="325"/>
      <c r="H5" s="325"/>
    </row>
    <row r="6" spans="1:8" ht="12.75">
      <c r="A6" s="284" t="s">
        <v>190</v>
      </c>
      <c r="B6" s="250" t="s">
        <v>23</v>
      </c>
      <c r="C6" s="250"/>
      <c r="D6" s="250"/>
      <c r="E6" s="250"/>
      <c r="F6" s="250"/>
      <c r="G6" s="251">
        <f>G11+G21+G25+G33+G29+G7</f>
        <v>46864.7</v>
      </c>
      <c r="H6" s="251">
        <f>H11+H21+H25+H33+H29+H7</f>
        <v>46656.299999999996</v>
      </c>
    </row>
    <row r="7" spans="1:8" ht="14.25" customHeight="1">
      <c r="A7" s="285" t="s">
        <v>297</v>
      </c>
      <c r="B7" s="252" t="s">
        <v>23</v>
      </c>
      <c r="C7" s="252" t="s">
        <v>29</v>
      </c>
      <c r="D7" s="252"/>
      <c r="E7" s="252"/>
      <c r="F7" s="252"/>
      <c r="G7" s="253">
        <f aca="true" t="shared" si="0" ref="G7:H9">G8</f>
        <v>1186.6</v>
      </c>
      <c r="H7" s="253">
        <f t="shared" si="0"/>
        <v>1186.6</v>
      </c>
    </row>
    <row r="8" spans="1:8" ht="15" customHeight="1">
      <c r="A8" s="285" t="s">
        <v>298</v>
      </c>
      <c r="B8" s="252" t="s">
        <v>23</v>
      </c>
      <c r="C8" s="252" t="s">
        <v>29</v>
      </c>
      <c r="D8" s="252" t="s">
        <v>60</v>
      </c>
      <c r="E8" s="252"/>
      <c r="F8" s="252"/>
      <c r="G8" s="253">
        <f t="shared" si="0"/>
        <v>1186.6</v>
      </c>
      <c r="H8" s="253">
        <f t="shared" si="0"/>
        <v>1186.6</v>
      </c>
    </row>
    <row r="9" spans="1:8" ht="15.75" customHeight="1">
      <c r="A9" s="286" t="s">
        <v>61</v>
      </c>
      <c r="B9" s="254" t="s">
        <v>23</v>
      </c>
      <c r="C9" s="254" t="s">
        <v>29</v>
      </c>
      <c r="D9" s="254" t="s">
        <v>60</v>
      </c>
      <c r="E9" s="254" t="s">
        <v>192</v>
      </c>
      <c r="F9" s="254"/>
      <c r="G9" s="255">
        <f t="shared" si="0"/>
        <v>1186.6</v>
      </c>
      <c r="H9" s="253">
        <f t="shared" si="0"/>
        <v>1186.6</v>
      </c>
    </row>
    <row r="10" spans="1:8" ht="12.75" customHeight="1">
      <c r="A10" s="287" t="s">
        <v>160</v>
      </c>
      <c r="B10" s="252" t="s">
        <v>23</v>
      </c>
      <c r="C10" s="252" t="s">
        <v>29</v>
      </c>
      <c r="D10" s="252" t="s">
        <v>60</v>
      </c>
      <c r="E10" s="252" t="s">
        <v>192</v>
      </c>
      <c r="F10" s="252" t="s">
        <v>123</v>
      </c>
      <c r="G10" s="253">
        <v>1186.6</v>
      </c>
      <c r="H10" s="253">
        <v>1186.6</v>
      </c>
    </row>
    <row r="11" spans="1:8" ht="26.25" customHeight="1">
      <c r="A11" s="285" t="s">
        <v>286</v>
      </c>
      <c r="B11" s="252" t="s">
        <v>23</v>
      </c>
      <c r="C11" s="252" t="s">
        <v>24</v>
      </c>
      <c r="D11" s="252"/>
      <c r="E11" s="252"/>
      <c r="F11" s="252"/>
      <c r="G11" s="256">
        <f>G12+G15+G18</f>
        <v>5315.8</v>
      </c>
      <c r="H11" s="256">
        <f>H12+H15+H18</f>
        <v>5315.8</v>
      </c>
    </row>
    <row r="12" spans="1:8" ht="17.25" customHeight="1">
      <c r="A12" s="285" t="s">
        <v>302</v>
      </c>
      <c r="B12" s="252" t="s">
        <v>23</v>
      </c>
      <c r="C12" s="252" t="s">
        <v>24</v>
      </c>
      <c r="D12" s="252" t="s">
        <v>63</v>
      </c>
      <c r="E12" s="252"/>
      <c r="F12" s="252"/>
      <c r="G12" s="256">
        <f>G13</f>
        <v>1043.8</v>
      </c>
      <c r="H12" s="256">
        <f>H13</f>
        <v>1043.8</v>
      </c>
    </row>
    <row r="13" spans="1:8" ht="15.75" customHeight="1">
      <c r="A13" s="286" t="s">
        <v>61</v>
      </c>
      <c r="B13" s="254" t="s">
        <v>23</v>
      </c>
      <c r="C13" s="254" t="s">
        <v>24</v>
      </c>
      <c r="D13" s="254" t="s">
        <v>63</v>
      </c>
      <c r="E13" s="254" t="s">
        <v>192</v>
      </c>
      <c r="F13" s="254"/>
      <c r="G13" s="257">
        <f>G14</f>
        <v>1043.8</v>
      </c>
      <c r="H13" s="256">
        <f>H14</f>
        <v>1043.8</v>
      </c>
    </row>
    <row r="14" spans="1:8" ht="16.5" customHeight="1">
      <c r="A14" s="287" t="s">
        <v>160</v>
      </c>
      <c r="B14" s="252" t="s">
        <v>23</v>
      </c>
      <c r="C14" s="252" t="s">
        <v>24</v>
      </c>
      <c r="D14" s="252" t="s">
        <v>63</v>
      </c>
      <c r="E14" s="252" t="s">
        <v>192</v>
      </c>
      <c r="F14" s="252" t="s">
        <v>123</v>
      </c>
      <c r="G14" s="256">
        <v>1043.8</v>
      </c>
      <c r="H14" s="256">
        <v>1043.8</v>
      </c>
    </row>
    <row r="15" spans="1:8" ht="12.75">
      <c r="A15" s="285" t="s">
        <v>36</v>
      </c>
      <c r="B15" s="252" t="s">
        <v>23</v>
      </c>
      <c r="C15" s="252" t="s">
        <v>24</v>
      </c>
      <c r="D15" s="252" t="s">
        <v>64</v>
      </c>
      <c r="E15" s="254"/>
      <c r="F15" s="254"/>
      <c r="G15" s="256">
        <f>G16</f>
        <v>1072</v>
      </c>
      <c r="H15" s="256">
        <f>H16</f>
        <v>1072</v>
      </c>
    </row>
    <row r="16" spans="1:8" ht="15" customHeight="1">
      <c r="A16" s="286" t="s">
        <v>61</v>
      </c>
      <c r="B16" s="254" t="s">
        <v>23</v>
      </c>
      <c r="C16" s="254" t="s">
        <v>24</v>
      </c>
      <c r="D16" s="254" t="s">
        <v>64</v>
      </c>
      <c r="E16" s="254" t="s">
        <v>192</v>
      </c>
      <c r="F16" s="254"/>
      <c r="G16" s="257">
        <f>G17</f>
        <v>1072</v>
      </c>
      <c r="H16" s="257">
        <f>H17</f>
        <v>1072</v>
      </c>
    </row>
    <row r="17" spans="1:8" ht="12.75" customHeight="1">
      <c r="A17" s="287" t="s">
        <v>160</v>
      </c>
      <c r="B17" s="252" t="s">
        <v>23</v>
      </c>
      <c r="C17" s="252" t="s">
        <v>24</v>
      </c>
      <c r="D17" s="252" t="s">
        <v>64</v>
      </c>
      <c r="E17" s="252" t="s">
        <v>192</v>
      </c>
      <c r="F17" s="252" t="s">
        <v>123</v>
      </c>
      <c r="G17" s="256">
        <v>1072</v>
      </c>
      <c r="H17" s="256">
        <v>1072</v>
      </c>
    </row>
    <row r="18" spans="1:8" ht="25.5" customHeight="1">
      <c r="A18" s="287" t="s">
        <v>244</v>
      </c>
      <c r="B18" s="252" t="s">
        <v>23</v>
      </c>
      <c r="C18" s="252" t="s">
        <v>24</v>
      </c>
      <c r="D18" s="252" t="s">
        <v>163</v>
      </c>
      <c r="E18" s="252"/>
      <c r="F18" s="252"/>
      <c r="G18" s="256">
        <f>G19</f>
        <v>3200</v>
      </c>
      <c r="H18" s="256">
        <f>H19</f>
        <v>3200</v>
      </c>
    </row>
    <row r="19" spans="1:8" ht="13.5" customHeight="1">
      <c r="A19" s="286" t="s">
        <v>67</v>
      </c>
      <c r="B19" s="254" t="s">
        <v>23</v>
      </c>
      <c r="C19" s="254" t="s">
        <v>24</v>
      </c>
      <c r="D19" s="254" t="s">
        <v>163</v>
      </c>
      <c r="E19" s="254" t="s">
        <v>65</v>
      </c>
      <c r="F19" s="254"/>
      <c r="G19" s="257">
        <f>G20</f>
        <v>3200</v>
      </c>
      <c r="H19" s="257">
        <f>H20</f>
        <v>3200</v>
      </c>
    </row>
    <row r="20" spans="1:8" ht="12.75" customHeight="1">
      <c r="A20" s="287" t="s">
        <v>160</v>
      </c>
      <c r="B20" s="252" t="s">
        <v>23</v>
      </c>
      <c r="C20" s="252" t="s">
        <v>24</v>
      </c>
      <c r="D20" s="252" t="s">
        <v>163</v>
      </c>
      <c r="E20" s="252" t="s">
        <v>65</v>
      </c>
      <c r="F20" s="252" t="s">
        <v>123</v>
      </c>
      <c r="G20" s="256">
        <v>3200</v>
      </c>
      <c r="H20" s="256">
        <v>3200</v>
      </c>
    </row>
    <row r="21" spans="1:8" ht="13.5" customHeight="1">
      <c r="A21" s="285" t="s">
        <v>5</v>
      </c>
      <c r="B21" s="252" t="s">
        <v>23</v>
      </c>
      <c r="C21" s="252" t="s">
        <v>26</v>
      </c>
      <c r="D21" s="252"/>
      <c r="E21" s="252"/>
      <c r="F21" s="252"/>
      <c r="G21" s="256">
        <f aca="true" t="shared" si="1" ref="G21:H23">G22</f>
        <v>25876.7</v>
      </c>
      <c r="H21" s="256">
        <f t="shared" si="1"/>
        <v>25876.7</v>
      </c>
    </row>
    <row r="22" spans="1:8" ht="11.25" customHeight="1">
      <c r="A22" s="285" t="s">
        <v>36</v>
      </c>
      <c r="B22" s="252" t="s">
        <v>23</v>
      </c>
      <c r="C22" s="252" t="s">
        <v>26</v>
      </c>
      <c r="D22" s="252" t="s">
        <v>64</v>
      </c>
      <c r="E22" s="252"/>
      <c r="F22" s="252"/>
      <c r="G22" s="256">
        <f t="shared" si="1"/>
        <v>25876.7</v>
      </c>
      <c r="H22" s="256">
        <f t="shared" si="1"/>
        <v>25876.7</v>
      </c>
    </row>
    <row r="23" spans="1:8" ht="14.25" customHeight="1">
      <c r="A23" s="286" t="s">
        <v>61</v>
      </c>
      <c r="B23" s="254" t="s">
        <v>23</v>
      </c>
      <c r="C23" s="254" t="s">
        <v>26</v>
      </c>
      <c r="D23" s="254" t="s">
        <v>64</v>
      </c>
      <c r="E23" s="254" t="s">
        <v>192</v>
      </c>
      <c r="F23" s="254"/>
      <c r="G23" s="257">
        <f t="shared" si="1"/>
        <v>25876.7</v>
      </c>
      <c r="H23" s="256">
        <f t="shared" si="1"/>
        <v>25876.7</v>
      </c>
    </row>
    <row r="24" spans="1:8" ht="12.75" customHeight="1">
      <c r="A24" s="287" t="s">
        <v>160</v>
      </c>
      <c r="B24" s="252" t="s">
        <v>23</v>
      </c>
      <c r="C24" s="252" t="s">
        <v>26</v>
      </c>
      <c r="D24" s="252" t="s">
        <v>64</v>
      </c>
      <c r="E24" s="252" t="s">
        <v>192</v>
      </c>
      <c r="F24" s="252" t="s">
        <v>123</v>
      </c>
      <c r="G24" s="256">
        <v>25876.7</v>
      </c>
      <c r="H24" s="256">
        <v>25876.7</v>
      </c>
    </row>
    <row r="25" spans="1:8" ht="24" customHeight="1">
      <c r="A25" s="285" t="s">
        <v>301</v>
      </c>
      <c r="B25" s="252" t="s">
        <v>23</v>
      </c>
      <c r="C25" s="252" t="s">
        <v>31</v>
      </c>
      <c r="D25" s="252"/>
      <c r="E25" s="252"/>
      <c r="F25" s="252"/>
      <c r="G25" s="256">
        <f>G26</f>
        <v>5552.5</v>
      </c>
      <c r="H25" s="256">
        <f>H27</f>
        <v>5552.5</v>
      </c>
    </row>
    <row r="26" spans="1:8" ht="12.75">
      <c r="A26" s="285" t="s">
        <v>36</v>
      </c>
      <c r="B26" s="252" t="s">
        <v>23</v>
      </c>
      <c r="C26" s="252" t="s">
        <v>31</v>
      </c>
      <c r="D26" s="258" t="s">
        <v>64</v>
      </c>
      <c r="E26" s="258"/>
      <c r="F26" s="258"/>
      <c r="G26" s="256">
        <f>G27</f>
        <v>5552.5</v>
      </c>
      <c r="H26" s="256">
        <f>H27</f>
        <v>5552.5</v>
      </c>
    </row>
    <row r="27" spans="1:8" ht="14.25" customHeight="1">
      <c r="A27" s="286" t="s">
        <v>61</v>
      </c>
      <c r="B27" s="254" t="s">
        <v>23</v>
      </c>
      <c r="C27" s="254" t="s">
        <v>31</v>
      </c>
      <c r="D27" s="254" t="s">
        <v>64</v>
      </c>
      <c r="E27" s="254" t="s">
        <v>192</v>
      </c>
      <c r="F27" s="254"/>
      <c r="G27" s="257">
        <f>G28</f>
        <v>5552.5</v>
      </c>
      <c r="H27" s="256">
        <f>H28</f>
        <v>5552.5</v>
      </c>
    </row>
    <row r="28" spans="1:8" ht="12.75">
      <c r="A28" s="287" t="s">
        <v>160</v>
      </c>
      <c r="B28" s="252" t="s">
        <v>23</v>
      </c>
      <c r="C28" s="252" t="s">
        <v>31</v>
      </c>
      <c r="D28" s="252" t="s">
        <v>64</v>
      </c>
      <c r="E28" s="252" t="s">
        <v>192</v>
      </c>
      <c r="F28" s="252" t="s">
        <v>123</v>
      </c>
      <c r="G28" s="256">
        <v>5552.5</v>
      </c>
      <c r="H28" s="256">
        <v>5552.5</v>
      </c>
    </row>
    <row r="29" spans="1:8" ht="12.75">
      <c r="A29" s="285" t="s">
        <v>7</v>
      </c>
      <c r="B29" s="252" t="s">
        <v>23</v>
      </c>
      <c r="C29" s="252" t="s">
        <v>57</v>
      </c>
      <c r="D29" s="254"/>
      <c r="E29" s="254"/>
      <c r="F29" s="254"/>
      <c r="G29" s="256">
        <f aca="true" t="shared" si="2" ref="G29:H31">G30</f>
        <v>150</v>
      </c>
      <c r="H29" s="256">
        <f t="shared" si="2"/>
        <v>150</v>
      </c>
    </row>
    <row r="30" spans="1:8" ht="13.5" customHeight="1">
      <c r="A30" s="285" t="s">
        <v>287</v>
      </c>
      <c r="B30" s="252" t="s">
        <v>23</v>
      </c>
      <c r="C30" s="252" t="s">
        <v>57</v>
      </c>
      <c r="D30" s="252" t="s">
        <v>66</v>
      </c>
      <c r="E30" s="254"/>
      <c r="F30" s="254"/>
      <c r="G30" s="256">
        <f t="shared" si="2"/>
        <v>150</v>
      </c>
      <c r="H30" s="256">
        <f t="shared" si="2"/>
        <v>150</v>
      </c>
    </row>
    <row r="31" spans="1:8" ht="14.25" customHeight="1">
      <c r="A31" s="288" t="s">
        <v>67</v>
      </c>
      <c r="B31" s="254" t="s">
        <v>23</v>
      </c>
      <c r="C31" s="254" t="s">
        <v>57</v>
      </c>
      <c r="D31" s="254" t="s">
        <v>66</v>
      </c>
      <c r="E31" s="254" t="s">
        <v>65</v>
      </c>
      <c r="F31" s="254"/>
      <c r="G31" s="257">
        <f t="shared" si="2"/>
        <v>150</v>
      </c>
      <c r="H31" s="257">
        <f t="shared" si="2"/>
        <v>150</v>
      </c>
    </row>
    <row r="32" spans="1:8" ht="12.75">
      <c r="A32" s="287" t="s">
        <v>160</v>
      </c>
      <c r="B32" s="252" t="s">
        <v>23</v>
      </c>
      <c r="C32" s="252" t="s">
        <v>57</v>
      </c>
      <c r="D32" s="252" t="s">
        <v>66</v>
      </c>
      <c r="E32" s="252" t="s">
        <v>65</v>
      </c>
      <c r="F32" s="252" t="s">
        <v>123</v>
      </c>
      <c r="G32" s="256">
        <v>150</v>
      </c>
      <c r="H32" s="256">
        <v>150</v>
      </c>
    </row>
    <row r="33" spans="1:8" ht="12.75">
      <c r="A33" s="285" t="s">
        <v>8</v>
      </c>
      <c r="B33" s="252" t="s">
        <v>23</v>
      </c>
      <c r="C33" s="252" t="s">
        <v>133</v>
      </c>
      <c r="D33" s="252"/>
      <c r="E33" s="254"/>
      <c r="F33" s="254"/>
      <c r="G33" s="256">
        <f>G34+G37+G40+G43+G46+G49+G52+G55</f>
        <v>8783.099999999999</v>
      </c>
      <c r="H33" s="256">
        <f>H34+H37+H40+H43+H46+H49+H52+H55</f>
        <v>8574.7</v>
      </c>
    </row>
    <row r="34" spans="1:8" ht="12.75">
      <c r="A34" s="285" t="s">
        <v>36</v>
      </c>
      <c r="B34" s="252" t="s">
        <v>23</v>
      </c>
      <c r="C34" s="252" t="s">
        <v>133</v>
      </c>
      <c r="D34" s="252" t="s">
        <v>64</v>
      </c>
      <c r="E34" s="252"/>
      <c r="F34" s="252"/>
      <c r="G34" s="256">
        <f>G35</f>
        <v>4931</v>
      </c>
      <c r="H34" s="256">
        <f>H35</f>
        <v>4931</v>
      </c>
    </row>
    <row r="35" spans="1:8" ht="15.75" customHeight="1">
      <c r="A35" s="286" t="s">
        <v>61</v>
      </c>
      <c r="B35" s="254" t="s">
        <v>23</v>
      </c>
      <c r="C35" s="254" t="s">
        <v>133</v>
      </c>
      <c r="D35" s="254" t="s">
        <v>64</v>
      </c>
      <c r="E35" s="254" t="s">
        <v>192</v>
      </c>
      <c r="F35" s="254"/>
      <c r="G35" s="257">
        <f>G36</f>
        <v>4931</v>
      </c>
      <c r="H35" s="257">
        <f>H36</f>
        <v>4931</v>
      </c>
    </row>
    <row r="36" spans="1:8" ht="12.75">
      <c r="A36" s="287" t="s">
        <v>160</v>
      </c>
      <c r="B36" s="252" t="s">
        <v>23</v>
      </c>
      <c r="C36" s="252" t="s">
        <v>133</v>
      </c>
      <c r="D36" s="252" t="s">
        <v>64</v>
      </c>
      <c r="E36" s="252" t="s">
        <v>192</v>
      </c>
      <c r="F36" s="252" t="s">
        <v>123</v>
      </c>
      <c r="G36" s="256">
        <v>4931</v>
      </c>
      <c r="H36" s="256">
        <v>4931</v>
      </c>
    </row>
    <row r="37" spans="1:8" ht="13.5" customHeight="1">
      <c r="A37" s="287" t="s">
        <v>162</v>
      </c>
      <c r="B37" s="252" t="s">
        <v>23</v>
      </c>
      <c r="C37" s="252" t="s">
        <v>133</v>
      </c>
      <c r="D37" s="252" t="s">
        <v>164</v>
      </c>
      <c r="E37" s="252"/>
      <c r="F37" s="252"/>
      <c r="G37" s="256">
        <f>G38</f>
        <v>138</v>
      </c>
      <c r="H37" s="256">
        <f>H38</f>
        <v>138</v>
      </c>
    </row>
    <row r="38" spans="1:8" ht="15" customHeight="1">
      <c r="A38" s="286" t="s">
        <v>67</v>
      </c>
      <c r="B38" s="254" t="s">
        <v>23</v>
      </c>
      <c r="C38" s="254" t="s">
        <v>133</v>
      </c>
      <c r="D38" s="254" t="s">
        <v>164</v>
      </c>
      <c r="E38" s="254" t="s">
        <v>65</v>
      </c>
      <c r="F38" s="254"/>
      <c r="G38" s="257">
        <f>G39</f>
        <v>138</v>
      </c>
      <c r="H38" s="256">
        <f>H39</f>
        <v>138</v>
      </c>
    </row>
    <row r="39" spans="1:8" ht="12.75">
      <c r="A39" s="287" t="s">
        <v>160</v>
      </c>
      <c r="B39" s="252" t="s">
        <v>23</v>
      </c>
      <c r="C39" s="252" t="s">
        <v>133</v>
      </c>
      <c r="D39" s="252" t="s">
        <v>164</v>
      </c>
      <c r="E39" s="252" t="s">
        <v>65</v>
      </c>
      <c r="F39" s="252" t="s">
        <v>123</v>
      </c>
      <c r="G39" s="256">
        <v>138</v>
      </c>
      <c r="H39" s="256">
        <v>138</v>
      </c>
    </row>
    <row r="40" spans="1:8" ht="12" customHeight="1">
      <c r="A40" s="287" t="s">
        <v>212</v>
      </c>
      <c r="B40" s="252" t="s">
        <v>23</v>
      </c>
      <c r="C40" s="252" t="s">
        <v>133</v>
      </c>
      <c r="D40" s="252" t="s">
        <v>211</v>
      </c>
      <c r="E40" s="252"/>
      <c r="F40" s="252"/>
      <c r="G40" s="256">
        <f>G42</f>
        <v>830</v>
      </c>
      <c r="H40" s="256">
        <f>H41</f>
        <v>830</v>
      </c>
    </row>
    <row r="41" spans="1:8" ht="13.5" customHeight="1">
      <c r="A41" s="286" t="s">
        <v>67</v>
      </c>
      <c r="B41" s="254" t="s">
        <v>23</v>
      </c>
      <c r="C41" s="254" t="s">
        <v>133</v>
      </c>
      <c r="D41" s="254" t="s">
        <v>211</v>
      </c>
      <c r="E41" s="254" t="s">
        <v>65</v>
      </c>
      <c r="F41" s="254"/>
      <c r="G41" s="257">
        <f>G42</f>
        <v>830</v>
      </c>
      <c r="H41" s="256">
        <f>H42</f>
        <v>830</v>
      </c>
    </row>
    <row r="42" spans="1:8" ht="12.75">
      <c r="A42" s="287" t="s">
        <v>160</v>
      </c>
      <c r="B42" s="252" t="s">
        <v>23</v>
      </c>
      <c r="C42" s="252" t="s">
        <v>133</v>
      </c>
      <c r="D42" s="252" t="s">
        <v>211</v>
      </c>
      <c r="E42" s="252" t="s">
        <v>65</v>
      </c>
      <c r="F42" s="252" t="s">
        <v>123</v>
      </c>
      <c r="G42" s="256">
        <v>830</v>
      </c>
      <c r="H42" s="256">
        <v>830</v>
      </c>
    </row>
    <row r="43" spans="1:8" ht="15" customHeight="1">
      <c r="A43" s="287" t="s">
        <v>134</v>
      </c>
      <c r="B43" s="252" t="s">
        <v>23</v>
      </c>
      <c r="C43" s="252" t="s">
        <v>133</v>
      </c>
      <c r="D43" s="252" t="s">
        <v>138</v>
      </c>
      <c r="E43" s="252"/>
      <c r="F43" s="252"/>
      <c r="G43" s="256">
        <f>G44</f>
        <v>214.2</v>
      </c>
      <c r="H43" s="256">
        <f>H44</f>
        <v>214.7</v>
      </c>
    </row>
    <row r="44" spans="1:8" ht="12.75" customHeight="1">
      <c r="A44" s="286" t="s">
        <v>61</v>
      </c>
      <c r="B44" s="254" t="s">
        <v>23</v>
      </c>
      <c r="C44" s="254" t="s">
        <v>133</v>
      </c>
      <c r="D44" s="254" t="s">
        <v>138</v>
      </c>
      <c r="E44" s="254" t="s">
        <v>192</v>
      </c>
      <c r="F44" s="254"/>
      <c r="G44" s="257">
        <f>G45</f>
        <v>214.2</v>
      </c>
      <c r="H44" s="257">
        <f>H45</f>
        <v>214.7</v>
      </c>
    </row>
    <row r="45" spans="1:8" ht="12.75">
      <c r="A45" s="287" t="s">
        <v>161</v>
      </c>
      <c r="B45" s="252" t="s">
        <v>23</v>
      </c>
      <c r="C45" s="252" t="s">
        <v>133</v>
      </c>
      <c r="D45" s="252" t="s">
        <v>138</v>
      </c>
      <c r="E45" s="252" t="s">
        <v>192</v>
      </c>
      <c r="F45" s="252" t="s">
        <v>124</v>
      </c>
      <c r="G45" s="256">
        <v>214.2</v>
      </c>
      <c r="H45" s="256">
        <v>214.7</v>
      </c>
    </row>
    <row r="46" spans="1:8" ht="24" customHeight="1">
      <c r="A46" s="287" t="s">
        <v>135</v>
      </c>
      <c r="B46" s="252" t="s">
        <v>23</v>
      </c>
      <c r="C46" s="252" t="s">
        <v>133</v>
      </c>
      <c r="D46" s="252" t="s">
        <v>139</v>
      </c>
      <c r="E46" s="252"/>
      <c r="F46" s="252"/>
      <c r="G46" s="256">
        <f>G47</f>
        <v>502.7</v>
      </c>
      <c r="H46" s="256">
        <f>H47</f>
        <v>508.3</v>
      </c>
    </row>
    <row r="47" spans="1:8" ht="15" customHeight="1">
      <c r="A47" s="286" t="s">
        <v>61</v>
      </c>
      <c r="B47" s="254" t="s">
        <v>23</v>
      </c>
      <c r="C47" s="254" t="s">
        <v>133</v>
      </c>
      <c r="D47" s="254" t="s">
        <v>139</v>
      </c>
      <c r="E47" s="254" t="s">
        <v>192</v>
      </c>
      <c r="F47" s="254"/>
      <c r="G47" s="257">
        <f>G48</f>
        <v>502.7</v>
      </c>
      <c r="H47" s="256">
        <f>H48</f>
        <v>508.3</v>
      </c>
    </row>
    <row r="48" spans="1:8" ht="12.75">
      <c r="A48" s="287" t="s">
        <v>161</v>
      </c>
      <c r="B48" s="252" t="s">
        <v>23</v>
      </c>
      <c r="C48" s="252" t="s">
        <v>133</v>
      </c>
      <c r="D48" s="252" t="s">
        <v>139</v>
      </c>
      <c r="E48" s="252" t="s">
        <v>192</v>
      </c>
      <c r="F48" s="252" t="s">
        <v>124</v>
      </c>
      <c r="G48" s="256">
        <v>502.7</v>
      </c>
      <c r="H48" s="256">
        <v>508.3</v>
      </c>
    </row>
    <row r="49" spans="1:8" ht="15" customHeight="1">
      <c r="A49" s="287" t="s">
        <v>136</v>
      </c>
      <c r="B49" s="252" t="s">
        <v>23</v>
      </c>
      <c r="C49" s="252" t="s">
        <v>133</v>
      </c>
      <c r="D49" s="252" t="s">
        <v>137</v>
      </c>
      <c r="E49" s="252"/>
      <c r="F49" s="252"/>
      <c r="G49" s="256">
        <f>G50</f>
        <v>214.2</v>
      </c>
      <c r="H49" s="256">
        <f>H50</f>
        <v>214.7</v>
      </c>
    </row>
    <row r="50" spans="1:8" ht="15" customHeight="1">
      <c r="A50" s="286" t="s">
        <v>61</v>
      </c>
      <c r="B50" s="254" t="s">
        <v>23</v>
      </c>
      <c r="C50" s="254" t="s">
        <v>133</v>
      </c>
      <c r="D50" s="254" t="s">
        <v>137</v>
      </c>
      <c r="E50" s="254" t="s">
        <v>192</v>
      </c>
      <c r="F50" s="254"/>
      <c r="G50" s="257">
        <f>G51</f>
        <v>214.2</v>
      </c>
      <c r="H50" s="256">
        <f>H51</f>
        <v>214.7</v>
      </c>
    </row>
    <row r="51" spans="1:8" ht="12.75">
      <c r="A51" s="287" t="s">
        <v>161</v>
      </c>
      <c r="B51" s="252" t="s">
        <v>23</v>
      </c>
      <c r="C51" s="252" t="s">
        <v>133</v>
      </c>
      <c r="D51" s="252" t="s">
        <v>137</v>
      </c>
      <c r="E51" s="252" t="s">
        <v>192</v>
      </c>
      <c r="F51" s="252" t="s">
        <v>124</v>
      </c>
      <c r="G51" s="256">
        <v>214.2</v>
      </c>
      <c r="H51" s="256">
        <v>214.7</v>
      </c>
    </row>
    <row r="52" spans="1:8" ht="38.25">
      <c r="A52" s="287" t="s">
        <v>268</v>
      </c>
      <c r="B52" s="252" t="s">
        <v>23</v>
      </c>
      <c r="C52" s="252" t="s">
        <v>133</v>
      </c>
      <c r="D52" s="252" t="s">
        <v>223</v>
      </c>
      <c r="E52" s="252"/>
      <c r="F52" s="252"/>
      <c r="G52" s="256">
        <f>G53</f>
        <v>250</v>
      </c>
      <c r="H52" s="256">
        <f>H53</f>
        <v>35</v>
      </c>
    </row>
    <row r="53" spans="1:8" ht="14.25" customHeight="1">
      <c r="A53" s="286" t="s">
        <v>67</v>
      </c>
      <c r="B53" s="254" t="s">
        <v>23</v>
      </c>
      <c r="C53" s="254" t="s">
        <v>133</v>
      </c>
      <c r="D53" s="254" t="s">
        <v>223</v>
      </c>
      <c r="E53" s="254" t="s">
        <v>65</v>
      </c>
      <c r="F53" s="254"/>
      <c r="G53" s="257">
        <f>G54</f>
        <v>250</v>
      </c>
      <c r="H53" s="257">
        <f>H54</f>
        <v>35</v>
      </c>
    </row>
    <row r="54" spans="1:8" ht="12.75">
      <c r="A54" s="287" t="s">
        <v>160</v>
      </c>
      <c r="B54" s="252" t="s">
        <v>23</v>
      </c>
      <c r="C54" s="252" t="s">
        <v>133</v>
      </c>
      <c r="D54" s="252" t="s">
        <v>223</v>
      </c>
      <c r="E54" s="252" t="s">
        <v>65</v>
      </c>
      <c r="F54" s="252" t="s">
        <v>123</v>
      </c>
      <c r="G54" s="256">
        <v>250</v>
      </c>
      <c r="H54" s="256">
        <v>35</v>
      </c>
    </row>
    <row r="55" spans="1:8" ht="24.75" customHeight="1">
      <c r="A55" s="287" t="s">
        <v>132</v>
      </c>
      <c r="B55" s="252" t="s">
        <v>23</v>
      </c>
      <c r="C55" s="252" t="s">
        <v>133</v>
      </c>
      <c r="D55" s="252" t="s">
        <v>227</v>
      </c>
      <c r="E55" s="252"/>
      <c r="F55" s="252"/>
      <c r="G55" s="256">
        <f>G56</f>
        <v>1703</v>
      </c>
      <c r="H55" s="256">
        <f>H56</f>
        <v>1703</v>
      </c>
    </row>
    <row r="56" spans="1:8" ht="12.75">
      <c r="A56" s="286" t="s">
        <v>67</v>
      </c>
      <c r="B56" s="254" t="s">
        <v>23</v>
      </c>
      <c r="C56" s="254" t="s">
        <v>133</v>
      </c>
      <c r="D56" s="252" t="s">
        <v>227</v>
      </c>
      <c r="E56" s="254" t="s">
        <v>65</v>
      </c>
      <c r="F56" s="254"/>
      <c r="G56" s="257">
        <f>G57</f>
        <v>1703</v>
      </c>
      <c r="H56" s="257">
        <f>H57</f>
        <v>1703</v>
      </c>
    </row>
    <row r="57" spans="1:8" ht="11.25" customHeight="1">
      <c r="A57" s="287" t="s">
        <v>160</v>
      </c>
      <c r="B57" s="252" t="s">
        <v>23</v>
      </c>
      <c r="C57" s="252" t="s">
        <v>133</v>
      </c>
      <c r="D57" s="252" t="s">
        <v>227</v>
      </c>
      <c r="E57" s="252" t="s">
        <v>65</v>
      </c>
      <c r="F57" s="252" t="s">
        <v>123</v>
      </c>
      <c r="G57" s="256">
        <v>1703</v>
      </c>
      <c r="H57" s="256">
        <v>1703</v>
      </c>
    </row>
    <row r="58" spans="1:8" ht="12.75">
      <c r="A58" s="284" t="s">
        <v>9</v>
      </c>
      <c r="B58" s="250" t="s">
        <v>26</v>
      </c>
      <c r="C58" s="250"/>
      <c r="D58" s="250"/>
      <c r="E58" s="250"/>
      <c r="F58" s="250"/>
      <c r="G58" s="141">
        <f>+G59+G69</f>
        <v>4545.1</v>
      </c>
      <c r="H58" s="141">
        <f>+H59+H69</f>
        <v>4783.6</v>
      </c>
    </row>
    <row r="59" spans="1:8" ht="12.75">
      <c r="A59" s="287" t="s">
        <v>174</v>
      </c>
      <c r="B59" s="252" t="s">
        <v>26</v>
      </c>
      <c r="C59" s="252" t="s">
        <v>25</v>
      </c>
      <c r="D59" s="252"/>
      <c r="E59" s="252"/>
      <c r="F59" s="252"/>
      <c r="G59" s="256">
        <f>G60+G63+G66</f>
        <v>4125.1</v>
      </c>
      <c r="H59" s="256">
        <f>H60+H63+H66</f>
        <v>4363.6</v>
      </c>
    </row>
    <row r="60" spans="1:8" ht="38.25">
      <c r="A60" s="287" t="s">
        <v>270</v>
      </c>
      <c r="B60" s="252" t="s">
        <v>26</v>
      </c>
      <c r="C60" s="252" t="s">
        <v>25</v>
      </c>
      <c r="D60" s="252" t="s">
        <v>228</v>
      </c>
      <c r="E60" s="252"/>
      <c r="F60" s="252"/>
      <c r="G60" s="256">
        <f>G61</f>
        <v>550</v>
      </c>
      <c r="H60" s="256">
        <f>H61</f>
        <v>650</v>
      </c>
    </row>
    <row r="61" spans="1:8" ht="15" customHeight="1">
      <c r="A61" s="291" t="s">
        <v>67</v>
      </c>
      <c r="B61" s="254" t="s">
        <v>26</v>
      </c>
      <c r="C61" s="254" t="s">
        <v>25</v>
      </c>
      <c r="D61" s="254" t="s">
        <v>228</v>
      </c>
      <c r="E61" s="254" t="s">
        <v>65</v>
      </c>
      <c r="F61" s="254"/>
      <c r="G61" s="257">
        <f>G62</f>
        <v>550</v>
      </c>
      <c r="H61" s="256">
        <f>H62</f>
        <v>650</v>
      </c>
    </row>
    <row r="62" spans="1:8" ht="12.75">
      <c r="A62" s="287" t="s">
        <v>160</v>
      </c>
      <c r="B62" s="252" t="s">
        <v>26</v>
      </c>
      <c r="C62" s="252" t="s">
        <v>25</v>
      </c>
      <c r="D62" s="252" t="s">
        <v>228</v>
      </c>
      <c r="E62" s="252" t="s">
        <v>65</v>
      </c>
      <c r="F62" s="252" t="s">
        <v>123</v>
      </c>
      <c r="G62" s="256">
        <v>550</v>
      </c>
      <c r="H62" s="256">
        <v>650</v>
      </c>
    </row>
    <row r="63" spans="1:8" ht="25.5">
      <c r="A63" s="287" t="s">
        <v>283</v>
      </c>
      <c r="B63" s="252" t="s">
        <v>26</v>
      </c>
      <c r="C63" s="252" t="s">
        <v>25</v>
      </c>
      <c r="D63" s="252" t="s">
        <v>229</v>
      </c>
      <c r="E63" s="252"/>
      <c r="F63" s="252"/>
      <c r="G63" s="256">
        <f>G64</f>
        <v>575.1</v>
      </c>
      <c r="H63" s="256">
        <f>H64</f>
        <v>713.6</v>
      </c>
    </row>
    <row r="64" spans="1:8" ht="15" customHeight="1">
      <c r="A64" s="286" t="s">
        <v>67</v>
      </c>
      <c r="B64" s="254" t="s">
        <v>26</v>
      </c>
      <c r="C64" s="254" t="s">
        <v>25</v>
      </c>
      <c r="D64" s="254" t="s">
        <v>229</v>
      </c>
      <c r="E64" s="254" t="s">
        <v>65</v>
      </c>
      <c r="F64" s="254"/>
      <c r="G64" s="257">
        <f>G65</f>
        <v>575.1</v>
      </c>
      <c r="H64" s="256">
        <f>H65</f>
        <v>713.6</v>
      </c>
    </row>
    <row r="65" spans="1:8" ht="12.75">
      <c r="A65" s="287" t="s">
        <v>160</v>
      </c>
      <c r="B65" s="252" t="s">
        <v>26</v>
      </c>
      <c r="C65" s="252" t="s">
        <v>25</v>
      </c>
      <c r="D65" s="252" t="s">
        <v>229</v>
      </c>
      <c r="E65" s="252" t="s">
        <v>65</v>
      </c>
      <c r="F65" s="252" t="s">
        <v>123</v>
      </c>
      <c r="G65" s="256">
        <v>575.1</v>
      </c>
      <c r="H65" s="256">
        <v>713.6</v>
      </c>
    </row>
    <row r="66" spans="1:8" ht="38.25">
      <c r="A66" s="287" t="s">
        <v>282</v>
      </c>
      <c r="B66" s="252" t="s">
        <v>26</v>
      </c>
      <c r="C66" s="252" t="s">
        <v>25</v>
      </c>
      <c r="D66" s="252" t="s">
        <v>230</v>
      </c>
      <c r="E66" s="252"/>
      <c r="F66" s="252"/>
      <c r="G66" s="256">
        <f>G67</f>
        <v>3000</v>
      </c>
      <c r="H66" s="256">
        <f>H67</f>
        <v>3000</v>
      </c>
    </row>
    <row r="67" spans="1:8" ht="12" customHeight="1">
      <c r="A67" s="286" t="s">
        <v>67</v>
      </c>
      <c r="B67" s="254" t="s">
        <v>26</v>
      </c>
      <c r="C67" s="254" t="s">
        <v>25</v>
      </c>
      <c r="D67" s="254" t="s">
        <v>230</v>
      </c>
      <c r="E67" s="254" t="s">
        <v>65</v>
      </c>
      <c r="F67" s="254"/>
      <c r="G67" s="257">
        <f>G68</f>
        <v>3000</v>
      </c>
      <c r="H67" s="256">
        <f>H68</f>
        <v>3000</v>
      </c>
    </row>
    <row r="68" spans="1:8" ht="12.75">
      <c r="A68" s="287" t="s">
        <v>160</v>
      </c>
      <c r="B68" s="252" t="s">
        <v>26</v>
      </c>
      <c r="C68" s="252" t="s">
        <v>25</v>
      </c>
      <c r="D68" s="252" t="s">
        <v>230</v>
      </c>
      <c r="E68" s="252" t="s">
        <v>65</v>
      </c>
      <c r="F68" s="252" t="s">
        <v>123</v>
      </c>
      <c r="G68" s="256">
        <v>3000</v>
      </c>
      <c r="H68" s="256">
        <v>3000</v>
      </c>
    </row>
    <row r="69" spans="1:8" ht="15" customHeight="1">
      <c r="A69" s="285" t="s">
        <v>58</v>
      </c>
      <c r="B69" s="252" t="s">
        <v>26</v>
      </c>
      <c r="C69" s="252" t="s">
        <v>49</v>
      </c>
      <c r="D69" s="252"/>
      <c r="E69" s="252"/>
      <c r="F69" s="252"/>
      <c r="G69" s="256">
        <f>G70+G73</f>
        <v>420</v>
      </c>
      <c r="H69" s="256">
        <f>H70+H73</f>
        <v>420</v>
      </c>
    </row>
    <row r="70" spans="1:8" ht="12.75" customHeight="1">
      <c r="A70" s="292" t="s">
        <v>59</v>
      </c>
      <c r="B70" s="252" t="s">
        <v>26</v>
      </c>
      <c r="C70" s="252" t="s">
        <v>49</v>
      </c>
      <c r="D70" s="252" t="s">
        <v>71</v>
      </c>
      <c r="E70" s="252"/>
      <c r="F70" s="252"/>
      <c r="G70" s="256">
        <f>G71</f>
        <v>220</v>
      </c>
      <c r="H70" s="256">
        <f>H71</f>
        <v>220</v>
      </c>
    </row>
    <row r="71" spans="1:8" ht="12.75">
      <c r="A71" s="286" t="s">
        <v>67</v>
      </c>
      <c r="B71" s="261" t="s">
        <v>26</v>
      </c>
      <c r="C71" s="261" t="s">
        <v>49</v>
      </c>
      <c r="D71" s="261" t="s">
        <v>71</v>
      </c>
      <c r="E71" s="254" t="s">
        <v>65</v>
      </c>
      <c r="F71" s="261"/>
      <c r="G71" s="257">
        <f>G72</f>
        <v>220</v>
      </c>
      <c r="H71" s="257">
        <f>H72</f>
        <v>220</v>
      </c>
    </row>
    <row r="72" spans="1:8" ht="12.75">
      <c r="A72" s="287" t="s">
        <v>160</v>
      </c>
      <c r="B72" s="252" t="s">
        <v>26</v>
      </c>
      <c r="C72" s="252" t="s">
        <v>49</v>
      </c>
      <c r="D72" s="252" t="s">
        <v>71</v>
      </c>
      <c r="E72" s="252" t="s">
        <v>65</v>
      </c>
      <c r="F72" s="258" t="s">
        <v>123</v>
      </c>
      <c r="G72" s="256">
        <v>220</v>
      </c>
      <c r="H72" s="256">
        <v>220</v>
      </c>
    </row>
    <row r="73" spans="1:8" ht="38.25">
      <c r="A73" s="287" t="s">
        <v>277</v>
      </c>
      <c r="B73" s="252" t="s">
        <v>26</v>
      </c>
      <c r="C73" s="252" t="s">
        <v>49</v>
      </c>
      <c r="D73" s="252" t="s">
        <v>224</v>
      </c>
      <c r="E73" s="252"/>
      <c r="F73" s="258"/>
      <c r="G73" s="256">
        <f>G74</f>
        <v>200</v>
      </c>
      <c r="H73" s="256">
        <f>H74</f>
        <v>200</v>
      </c>
    </row>
    <row r="74" spans="1:8" ht="14.25" customHeight="1">
      <c r="A74" s="286" t="s">
        <v>67</v>
      </c>
      <c r="B74" s="254" t="s">
        <v>26</v>
      </c>
      <c r="C74" s="254" t="s">
        <v>49</v>
      </c>
      <c r="D74" s="254" t="s">
        <v>224</v>
      </c>
      <c r="E74" s="254" t="s">
        <v>65</v>
      </c>
      <c r="F74" s="261"/>
      <c r="G74" s="257">
        <f>G75</f>
        <v>200</v>
      </c>
      <c r="H74" s="257">
        <f>H75</f>
        <v>200</v>
      </c>
    </row>
    <row r="75" spans="1:8" ht="12.75">
      <c r="A75" s="287" t="s">
        <v>160</v>
      </c>
      <c r="B75" s="252" t="s">
        <v>26</v>
      </c>
      <c r="C75" s="252" t="s">
        <v>49</v>
      </c>
      <c r="D75" s="252" t="s">
        <v>224</v>
      </c>
      <c r="E75" s="252" t="s">
        <v>65</v>
      </c>
      <c r="F75" s="258" t="s">
        <v>123</v>
      </c>
      <c r="G75" s="256">
        <v>200</v>
      </c>
      <c r="H75" s="256">
        <v>200</v>
      </c>
    </row>
    <row r="76" spans="1:8" ht="12.75">
      <c r="A76" s="289" t="s">
        <v>10</v>
      </c>
      <c r="B76" s="250" t="s">
        <v>28</v>
      </c>
      <c r="C76" s="250"/>
      <c r="D76" s="250"/>
      <c r="E76" s="250"/>
      <c r="F76" s="250"/>
      <c r="G76" s="141">
        <f>G77+G81+G85+G101</f>
        <v>35677.6</v>
      </c>
      <c r="H76" s="141">
        <f>H77+H81+H85+H101</f>
        <v>37419.5</v>
      </c>
    </row>
    <row r="77" spans="1:8" ht="12.75">
      <c r="A77" s="290" t="s">
        <v>11</v>
      </c>
      <c r="B77" s="252" t="s">
        <v>28</v>
      </c>
      <c r="C77" s="252" t="s">
        <v>23</v>
      </c>
      <c r="D77" s="252"/>
      <c r="E77" s="252"/>
      <c r="F77" s="252"/>
      <c r="G77" s="256">
        <f aca="true" t="shared" si="3" ref="G77:H79">G78</f>
        <v>888</v>
      </c>
      <c r="H77" s="256">
        <f t="shared" si="3"/>
        <v>888</v>
      </c>
    </row>
    <row r="78" spans="1:8" ht="17.25" customHeight="1">
      <c r="A78" s="293" t="s">
        <v>218</v>
      </c>
      <c r="B78" s="263" t="s">
        <v>28</v>
      </c>
      <c r="C78" s="263" t="s">
        <v>23</v>
      </c>
      <c r="D78" s="263" t="s">
        <v>72</v>
      </c>
      <c r="E78" s="263"/>
      <c r="F78" s="263"/>
      <c r="G78" s="264">
        <f t="shared" si="3"/>
        <v>888</v>
      </c>
      <c r="H78" s="256">
        <f t="shared" si="3"/>
        <v>888</v>
      </c>
    </row>
    <row r="79" spans="1:8" ht="15" customHeight="1">
      <c r="A79" s="291" t="s">
        <v>70</v>
      </c>
      <c r="B79" s="254" t="s">
        <v>28</v>
      </c>
      <c r="C79" s="254" t="s">
        <v>23</v>
      </c>
      <c r="D79" s="254" t="s">
        <v>72</v>
      </c>
      <c r="E79" s="254" t="s">
        <v>69</v>
      </c>
      <c r="F79" s="254"/>
      <c r="G79" s="257">
        <f t="shared" si="3"/>
        <v>888</v>
      </c>
      <c r="H79" s="257">
        <f t="shared" si="3"/>
        <v>888</v>
      </c>
    </row>
    <row r="80" spans="1:8" ht="12.75">
      <c r="A80" s="287" t="s">
        <v>160</v>
      </c>
      <c r="B80" s="263" t="s">
        <v>28</v>
      </c>
      <c r="C80" s="263" t="s">
        <v>23</v>
      </c>
      <c r="D80" s="263" t="s">
        <v>72</v>
      </c>
      <c r="E80" s="252" t="s">
        <v>69</v>
      </c>
      <c r="F80" s="252" t="s">
        <v>123</v>
      </c>
      <c r="G80" s="256">
        <v>888</v>
      </c>
      <c r="H80" s="256">
        <v>888</v>
      </c>
    </row>
    <row r="81" spans="1:8" ht="12.75">
      <c r="A81" s="290" t="s">
        <v>12</v>
      </c>
      <c r="B81" s="265" t="s">
        <v>28</v>
      </c>
      <c r="C81" s="265" t="s">
        <v>29</v>
      </c>
      <c r="D81" s="265"/>
      <c r="E81" s="265"/>
      <c r="F81" s="265"/>
      <c r="G81" s="266">
        <f aca="true" t="shared" si="4" ref="G81:H83">G82</f>
        <v>600</v>
      </c>
      <c r="H81" s="256">
        <f t="shared" si="4"/>
        <v>600</v>
      </c>
    </row>
    <row r="82" spans="1:8" ht="12.75" customHeight="1">
      <c r="A82" s="292" t="s">
        <v>74</v>
      </c>
      <c r="B82" s="265" t="s">
        <v>28</v>
      </c>
      <c r="C82" s="265" t="s">
        <v>29</v>
      </c>
      <c r="D82" s="267" t="s">
        <v>73</v>
      </c>
      <c r="E82" s="265"/>
      <c r="F82" s="265"/>
      <c r="G82" s="266">
        <f t="shared" si="4"/>
        <v>600</v>
      </c>
      <c r="H82" s="266">
        <f t="shared" si="4"/>
        <v>600</v>
      </c>
    </row>
    <row r="83" spans="1:8" ht="12.75" customHeight="1">
      <c r="A83" s="291" t="s">
        <v>70</v>
      </c>
      <c r="B83" s="268" t="s">
        <v>28</v>
      </c>
      <c r="C83" s="268" t="s">
        <v>29</v>
      </c>
      <c r="D83" s="269" t="s">
        <v>73</v>
      </c>
      <c r="E83" s="268" t="s">
        <v>69</v>
      </c>
      <c r="F83" s="268"/>
      <c r="G83" s="270">
        <f t="shared" si="4"/>
        <v>600</v>
      </c>
      <c r="H83" s="270">
        <f t="shared" si="4"/>
        <v>600</v>
      </c>
    </row>
    <row r="84" spans="1:8" ht="12.75">
      <c r="A84" s="287" t="s">
        <v>160</v>
      </c>
      <c r="B84" s="265" t="s">
        <v>28</v>
      </c>
      <c r="C84" s="265" t="s">
        <v>29</v>
      </c>
      <c r="D84" s="267" t="s">
        <v>73</v>
      </c>
      <c r="E84" s="265" t="s">
        <v>69</v>
      </c>
      <c r="F84" s="265" t="s">
        <v>123</v>
      </c>
      <c r="G84" s="266">
        <v>600</v>
      </c>
      <c r="H84" s="266">
        <v>600</v>
      </c>
    </row>
    <row r="85" spans="1:8" ht="12.75">
      <c r="A85" s="294" t="s">
        <v>52</v>
      </c>
      <c r="B85" s="265" t="s">
        <v>28</v>
      </c>
      <c r="C85" s="265" t="s">
        <v>24</v>
      </c>
      <c r="D85" s="265"/>
      <c r="E85" s="265"/>
      <c r="F85" s="265"/>
      <c r="G85" s="266">
        <f>G86+G89+G92+G95+G98</f>
        <v>33880</v>
      </c>
      <c r="H85" s="266">
        <f>H86+H89+H92+H95+H98</f>
        <v>35621.9</v>
      </c>
    </row>
    <row r="86" spans="1:8" ht="12.75">
      <c r="A86" s="285" t="s">
        <v>53</v>
      </c>
      <c r="B86" s="265" t="s">
        <v>28</v>
      </c>
      <c r="C86" s="265" t="s">
        <v>24</v>
      </c>
      <c r="D86" s="265" t="s">
        <v>75</v>
      </c>
      <c r="E86" s="265"/>
      <c r="F86" s="265"/>
      <c r="G86" s="266">
        <f>G87</f>
        <v>9000</v>
      </c>
      <c r="H86" s="256">
        <f>H87</f>
        <v>9000</v>
      </c>
    </row>
    <row r="87" spans="1:8" ht="13.5" customHeight="1">
      <c r="A87" s="291" t="s">
        <v>67</v>
      </c>
      <c r="B87" s="254" t="s">
        <v>28</v>
      </c>
      <c r="C87" s="254" t="s">
        <v>24</v>
      </c>
      <c r="D87" s="254" t="s">
        <v>75</v>
      </c>
      <c r="E87" s="254" t="s">
        <v>65</v>
      </c>
      <c r="F87" s="254"/>
      <c r="G87" s="257">
        <f>G88</f>
        <v>9000</v>
      </c>
      <c r="H87" s="257">
        <f>H88</f>
        <v>9000</v>
      </c>
    </row>
    <row r="88" spans="1:8" ht="12.75">
      <c r="A88" s="287" t="s">
        <v>160</v>
      </c>
      <c r="B88" s="252" t="s">
        <v>28</v>
      </c>
      <c r="C88" s="252" t="s">
        <v>24</v>
      </c>
      <c r="D88" s="252" t="s">
        <v>75</v>
      </c>
      <c r="E88" s="252" t="s">
        <v>65</v>
      </c>
      <c r="F88" s="252" t="s">
        <v>123</v>
      </c>
      <c r="G88" s="256">
        <v>9000</v>
      </c>
      <c r="H88" s="256">
        <v>9000</v>
      </c>
    </row>
    <row r="89" spans="1:8" ht="12.75">
      <c r="A89" s="285" t="s">
        <v>55</v>
      </c>
      <c r="B89" s="252" t="s">
        <v>28</v>
      </c>
      <c r="C89" s="252" t="s">
        <v>24</v>
      </c>
      <c r="D89" s="252" t="s">
        <v>76</v>
      </c>
      <c r="E89" s="252"/>
      <c r="F89" s="252"/>
      <c r="G89" s="256">
        <f>G90</f>
        <v>2000</v>
      </c>
      <c r="H89" s="256">
        <f>H90</f>
        <v>2000</v>
      </c>
    </row>
    <row r="90" spans="1:8" ht="13.5" customHeight="1">
      <c r="A90" s="291" t="s">
        <v>67</v>
      </c>
      <c r="B90" s="254" t="s">
        <v>28</v>
      </c>
      <c r="C90" s="254" t="s">
        <v>24</v>
      </c>
      <c r="D90" s="254" t="s">
        <v>76</v>
      </c>
      <c r="E90" s="254" t="s">
        <v>65</v>
      </c>
      <c r="F90" s="254"/>
      <c r="G90" s="257">
        <f>G91</f>
        <v>2000</v>
      </c>
      <c r="H90" s="257">
        <f>H91</f>
        <v>2000</v>
      </c>
    </row>
    <row r="91" spans="1:8" ht="12.75">
      <c r="A91" s="287" t="s">
        <v>160</v>
      </c>
      <c r="B91" s="252" t="s">
        <v>28</v>
      </c>
      <c r="C91" s="252" t="s">
        <v>24</v>
      </c>
      <c r="D91" s="252" t="s">
        <v>76</v>
      </c>
      <c r="E91" s="252" t="s">
        <v>65</v>
      </c>
      <c r="F91" s="252" t="s">
        <v>123</v>
      </c>
      <c r="G91" s="256">
        <v>2000</v>
      </c>
      <c r="H91" s="256">
        <v>2000</v>
      </c>
    </row>
    <row r="92" spans="1:8" ht="12.75">
      <c r="A92" s="294" t="s">
        <v>54</v>
      </c>
      <c r="B92" s="252" t="s">
        <v>28</v>
      </c>
      <c r="C92" s="252" t="s">
        <v>24</v>
      </c>
      <c r="D92" s="252" t="s">
        <v>77</v>
      </c>
      <c r="E92" s="252"/>
      <c r="F92" s="252"/>
      <c r="G92" s="256">
        <f>G93</f>
        <v>500</v>
      </c>
      <c r="H92" s="256">
        <f>H93</f>
        <v>500</v>
      </c>
    </row>
    <row r="93" spans="1:8" ht="12.75" customHeight="1">
      <c r="A93" s="291" t="s">
        <v>67</v>
      </c>
      <c r="B93" s="254" t="s">
        <v>28</v>
      </c>
      <c r="C93" s="254" t="s">
        <v>24</v>
      </c>
      <c r="D93" s="254" t="s">
        <v>77</v>
      </c>
      <c r="E93" s="254" t="s">
        <v>65</v>
      </c>
      <c r="F93" s="254"/>
      <c r="G93" s="257">
        <f>G94</f>
        <v>500</v>
      </c>
      <c r="H93" s="257">
        <f>H94</f>
        <v>500</v>
      </c>
    </row>
    <row r="94" spans="1:8" ht="12.75">
      <c r="A94" s="287" t="s">
        <v>160</v>
      </c>
      <c r="B94" s="252" t="s">
        <v>28</v>
      </c>
      <c r="C94" s="252" t="s">
        <v>24</v>
      </c>
      <c r="D94" s="252" t="s">
        <v>77</v>
      </c>
      <c r="E94" s="252" t="s">
        <v>65</v>
      </c>
      <c r="F94" s="252" t="s">
        <v>123</v>
      </c>
      <c r="G94" s="256">
        <v>500</v>
      </c>
      <c r="H94" s="256">
        <v>500</v>
      </c>
    </row>
    <row r="95" spans="1:8" ht="12.75">
      <c r="A95" s="287" t="s">
        <v>158</v>
      </c>
      <c r="B95" s="252" t="s">
        <v>28</v>
      </c>
      <c r="C95" s="252" t="s">
        <v>24</v>
      </c>
      <c r="D95" s="252" t="s">
        <v>78</v>
      </c>
      <c r="E95" s="252"/>
      <c r="F95" s="252"/>
      <c r="G95" s="256">
        <f>G96</f>
        <v>17500</v>
      </c>
      <c r="H95" s="256">
        <f>H96</f>
        <v>18311.9</v>
      </c>
    </row>
    <row r="96" spans="1:8" ht="15.75" customHeight="1">
      <c r="A96" s="291" t="s">
        <v>67</v>
      </c>
      <c r="B96" s="254" t="s">
        <v>28</v>
      </c>
      <c r="C96" s="254" t="s">
        <v>24</v>
      </c>
      <c r="D96" s="254" t="s">
        <v>78</v>
      </c>
      <c r="E96" s="254" t="s">
        <v>65</v>
      </c>
      <c r="F96" s="254"/>
      <c r="G96" s="257">
        <f>G97</f>
        <v>17500</v>
      </c>
      <c r="H96" s="257">
        <f>H97</f>
        <v>18311.9</v>
      </c>
    </row>
    <row r="97" spans="1:8" ht="12.75">
      <c r="A97" s="287" t="s">
        <v>160</v>
      </c>
      <c r="B97" s="252" t="s">
        <v>28</v>
      </c>
      <c r="C97" s="252" t="s">
        <v>24</v>
      </c>
      <c r="D97" s="252" t="s">
        <v>78</v>
      </c>
      <c r="E97" s="252" t="s">
        <v>65</v>
      </c>
      <c r="F97" s="252" t="s">
        <v>123</v>
      </c>
      <c r="G97" s="256">
        <v>17500</v>
      </c>
      <c r="H97" s="256">
        <v>18311.9</v>
      </c>
    </row>
    <row r="98" spans="1:8" ht="38.25">
      <c r="A98" s="287" t="s">
        <v>282</v>
      </c>
      <c r="B98" s="252" t="s">
        <v>28</v>
      </c>
      <c r="C98" s="252" t="s">
        <v>24</v>
      </c>
      <c r="D98" s="252" t="s">
        <v>230</v>
      </c>
      <c r="E98" s="252"/>
      <c r="F98" s="252"/>
      <c r="G98" s="256">
        <f>G99</f>
        <v>4880</v>
      </c>
      <c r="H98" s="256">
        <f>H99</f>
        <v>5810</v>
      </c>
    </row>
    <row r="99" spans="1:8" ht="12.75" customHeight="1">
      <c r="A99" s="286" t="s">
        <v>67</v>
      </c>
      <c r="B99" s="254" t="s">
        <v>28</v>
      </c>
      <c r="C99" s="254" t="s">
        <v>24</v>
      </c>
      <c r="D99" s="254" t="s">
        <v>230</v>
      </c>
      <c r="E99" s="254" t="s">
        <v>65</v>
      </c>
      <c r="F99" s="254"/>
      <c r="G99" s="257">
        <f>G100</f>
        <v>4880</v>
      </c>
      <c r="H99" s="257">
        <f>H100</f>
        <v>5810</v>
      </c>
    </row>
    <row r="100" spans="1:8" ht="12.75">
      <c r="A100" s="287" t="s">
        <v>160</v>
      </c>
      <c r="B100" s="252" t="s">
        <v>28</v>
      </c>
      <c r="C100" s="252" t="s">
        <v>24</v>
      </c>
      <c r="D100" s="252" t="s">
        <v>230</v>
      </c>
      <c r="E100" s="252" t="s">
        <v>65</v>
      </c>
      <c r="F100" s="252" t="s">
        <v>123</v>
      </c>
      <c r="G100" s="256">
        <v>4880</v>
      </c>
      <c r="H100" s="256">
        <v>5810</v>
      </c>
    </row>
    <row r="101" spans="1:8" ht="13.5" customHeight="1">
      <c r="A101" s="290" t="s">
        <v>157</v>
      </c>
      <c r="B101" s="252" t="s">
        <v>28</v>
      </c>
      <c r="C101" s="252" t="s">
        <v>28</v>
      </c>
      <c r="D101" s="252"/>
      <c r="E101" s="252"/>
      <c r="F101" s="252"/>
      <c r="G101" s="256">
        <f aca="true" t="shared" si="5" ref="G101:H103">G102</f>
        <v>309.6</v>
      </c>
      <c r="H101" s="256">
        <f t="shared" si="5"/>
        <v>309.6</v>
      </c>
    </row>
    <row r="102" spans="1:8" ht="12.75">
      <c r="A102" s="287" t="s">
        <v>176</v>
      </c>
      <c r="B102" s="252" t="s">
        <v>28</v>
      </c>
      <c r="C102" s="252" t="s">
        <v>28</v>
      </c>
      <c r="D102" s="252" t="s">
        <v>177</v>
      </c>
      <c r="E102" s="252"/>
      <c r="F102" s="252"/>
      <c r="G102" s="256">
        <f t="shared" si="5"/>
        <v>309.6</v>
      </c>
      <c r="H102" s="256">
        <f t="shared" si="5"/>
        <v>309.6</v>
      </c>
    </row>
    <row r="103" spans="1:8" ht="12.75">
      <c r="A103" s="286" t="s">
        <v>67</v>
      </c>
      <c r="B103" s="252" t="s">
        <v>28</v>
      </c>
      <c r="C103" s="252" t="s">
        <v>28</v>
      </c>
      <c r="D103" s="252" t="s">
        <v>177</v>
      </c>
      <c r="E103" s="254" t="s">
        <v>65</v>
      </c>
      <c r="F103" s="252"/>
      <c r="G103" s="257">
        <f t="shared" si="5"/>
        <v>309.6</v>
      </c>
      <c r="H103" s="257">
        <f t="shared" si="5"/>
        <v>309.6</v>
      </c>
    </row>
    <row r="104" spans="1:8" ht="12.75">
      <c r="A104" s="287" t="s">
        <v>160</v>
      </c>
      <c r="B104" s="252" t="s">
        <v>28</v>
      </c>
      <c r="C104" s="252" t="s">
        <v>28</v>
      </c>
      <c r="D104" s="252" t="s">
        <v>177</v>
      </c>
      <c r="E104" s="252" t="s">
        <v>65</v>
      </c>
      <c r="F104" s="252" t="s">
        <v>123</v>
      </c>
      <c r="G104" s="256">
        <v>309.6</v>
      </c>
      <c r="H104" s="256">
        <v>309.6</v>
      </c>
    </row>
    <row r="105" spans="1:8" ht="12.75">
      <c r="A105" s="295" t="s">
        <v>13</v>
      </c>
      <c r="B105" s="274" t="s">
        <v>30</v>
      </c>
      <c r="C105" s="274"/>
      <c r="D105" s="274"/>
      <c r="E105" s="274"/>
      <c r="F105" s="274"/>
      <c r="G105" s="275">
        <f>G106+G114+G146+G164</f>
        <v>397120.69999999995</v>
      </c>
      <c r="H105" s="275">
        <f>H106+H114+H146+H164</f>
        <v>397600.19999999995</v>
      </c>
    </row>
    <row r="106" spans="1:8" ht="12.75">
      <c r="A106" s="285" t="s">
        <v>14</v>
      </c>
      <c r="B106" s="252" t="s">
        <v>30</v>
      </c>
      <c r="C106" s="252" t="s">
        <v>23</v>
      </c>
      <c r="D106" s="252"/>
      <c r="E106" s="252"/>
      <c r="F106" s="252"/>
      <c r="G106" s="256">
        <f>G107</f>
        <v>114375.7</v>
      </c>
      <c r="H106" s="256">
        <f>H107</f>
        <v>116375.7</v>
      </c>
    </row>
    <row r="107" spans="1:8" ht="12.75">
      <c r="A107" s="296" t="s">
        <v>40</v>
      </c>
      <c r="B107" s="252" t="s">
        <v>30</v>
      </c>
      <c r="C107" s="252" t="s">
        <v>23</v>
      </c>
      <c r="D107" s="252" t="s">
        <v>80</v>
      </c>
      <c r="E107" s="252"/>
      <c r="F107" s="252"/>
      <c r="G107" s="256">
        <f>G108+G110+G112</f>
        <v>114375.7</v>
      </c>
      <c r="H107" s="256">
        <f>H108+H110+H112</f>
        <v>116375.7</v>
      </c>
    </row>
    <row r="108" spans="1:13" ht="38.25" customHeight="1">
      <c r="A108" s="297" t="s">
        <v>187</v>
      </c>
      <c r="B108" s="254" t="s">
        <v>30</v>
      </c>
      <c r="C108" s="254" t="s">
        <v>23</v>
      </c>
      <c r="D108" s="254" t="s">
        <v>80</v>
      </c>
      <c r="E108" s="254" t="s">
        <v>194</v>
      </c>
      <c r="F108" s="254"/>
      <c r="G108" s="257">
        <f>G109</f>
        <v>107738.5</v>
      </c>
      <c r="H108" s="257">
        <f>H109</f>
        <v>109738.5</v>
      </c>
      <c r="M108" s="82">
        <f>M109+M111+M113</f>
        <v>0</v>
      </c>
    </row>
    <row r="109" spans="1:8" ht="12.75">
      <c r="A109" s="293" t="s">
        <v>160</v>
      </c>
      <c r="B109" s="263" t="s">
        <v>30</v>
      </c>
      <c r="C109" s="263" t="s">
        <v>23</v>
      </c>
      <c r="D109" s="263" t="s">
        <v>80</v>
      </c>
      <c r="E109" s="263" t="s">
        <v>194</v>
      </c>
      <c r="F109" s="263" t="s">
        <v>123</v>
      </c>
      <c r="G109" s="256">
        <v>107738.5</v>
      </c>
      <c r="H109" s="256">
        <v>109738.5</v>
      </c>
    </row>
    <row r="110" spans="1:8" ht="12.75" customHeight="1">
      <c r="A110" s="297" t="s">
        <v>196</v>
      </c>
      <c r="B110" s="254" t="s">
        <v>30</v>
      </c>
      <c r="C110" s="254" t="s">
        <v>23</v>
      </c>
      <c r="D110" s="254" t="s">
        <v>80</v>
      </c>
      <c r="E110" s="254" t="s">
        <v>195</v>
      </c>
      <c r="F110" s="254"/>
      <c r="G110" s="257">
        <f>G111</f>
        <v>2508</v>
      </c>
      <c r="H110" s="257">
        <f>H111</f>
        <v>2508</v>
      </c>
    </row>
    <row r="111" spans="1:8" ht="12.75">
      <c r="A111" s="293" t="s">
        <v>160</v>
      </c>
      <c r="B111" s="263" t="s">
        <v>30</v>
      </c>
      <c r="C111" s="263" t="s">
        <v>23</v>
      </c>
      <c r="D111" s="263" t="s">
        <v>80</v>
      </c>
      <c r="E111" s="263" t="s">
        <v>195</v>
      </c>
      <c r="F111" s="263" t="s">
        <v>123</v>
      </c>
      <c r="G111" s="264">
        <v>2508</v>
      </c>
      <c r="H111" s="256">
        <v>2508</v>
      </c>
    </row>
    <row r="112" spans="1:8" ht="12" customHeight="1">
      <c r="A112" s="298" t="s">
        <v>188</v>
      </c>
      <c r="B112" s="279" t="s">
        <v>30</v>
      </c>
      <c r="C112" s="279" t="s">
        <v>23</v>
      </c>
      <c r="D112" s="279" t="s">
        <v>80</v>
      </c>
      <c r="E112" s="279" t="s">
        <v>68</v>
      </c>
      <c r="F112" s="279"/>
      <c r="G112" s="280">
        <f>G113</f>
        <v>4129.2</v>
      </c>
      <c r="H112" s="257">
        <f>H113</f>
        <v>4129.2</v>
      </c>
    </row>
    <row r="113" spans="1:8" ht="12.75">
      <c r="A113" s="293" t="s">
        <v>160</v>
      </c>
      <c r="B113" s="263" t="s">
        <v>30</v>
      </c>
      <c r="C113" s="263" t="s">
        <v>23</v>
      </c>
      <c r="D113" s="263" t="s">
        <v>80</v>
      </c>
      <c r="E113" s="263" t="s">
        <v>68</v>
      </c>
      <c r="F113" s="263" t="s">
        <v>123</v>
      </c>
      <c r="G113" s="264">
        <v>4129.2</v>
      </c>
      <c r="H113" s="256">
        <v>4129.2</v>
      </c>
    </row>
    <row r="114" spans="1:8" ht="12.75">
      <c r="A114" s="293" t="s">
        <v>15</v>
      </c>
      <c r="B114" s="252" t="s">
        <v>30</v>
      </c>
      <c r="C114" s="252" t="s">
        <v>29</v>
      </c>
      <c r="D114" s="252"/>
      <c r="E114" s="252"/>
      <c r="F114" s="252"/>
      <c r="G114" s="256">
        <f>G115+G120+G125+G133+G141+G128+G138</f>
        <v>251879.09999999998</v>
      </c>
      <c r="H114" s="256">
        <f>H115+H120+H125+H133+H141+H128+H138</f>
        <v>253379.09999999998</v>
      </c>
    </row>
    <row r="115" spans="1:8" ht="25.5" customHeight="1">
      <c r="A115" s="285" t="s">
        <v>37</v>
      </c>
      <c r="B115" s="252" t="s">
        <v>30</v>
      </c>
      <c r="C115" s="252" t="s">
        <v>29</v>
      </c>
      <c r="D115" s="263" t="s">
        <v>81</v>
      </c>
      <c r="E115" s="252"/>
      <c r="F115" s="252"/>
      <c r="G115" s="256">
        <f>G116+G118</f>
        <v>32209</v>
      </c>
      <c r="H115" s="256">
        <f>H116+H118</f>
        <v>33709</v>
      </c>
    </row>
    <row r="116" spans="1:8" ht="39.75" customHeight="1">
      <c r="A116" s="297" t="s">
        <v>187</v>
      </c>
      <c r="B116" s="254" t="s">
        <v>30</v>
      </c>
      <c r="C116" s="254" t="s">
        <v>29</v>
      </c>
      <c r="D116" s="279" t="s">
        <v>81</v>
      </c>
      <c r="E116" s="254" t="s">
        <v>194</v>
      </c>
      <c r="F116" s="254"/>
      <c r="G116" s="257">
        <f>G117</f>
        <v>29809</v>
      </c>
      <c r="H116" s="257">
        <f>H117</f>
        <v>31309</v>
      </c>
    </row>
    <row r="117" spans="1:8" ht="12.75">
      <c r="A117" s="287" t="s">
        <v>160</v>
      </c>
      <c r="B117" s="252" t="s">
        <v>30</v>
      </c>
      <c r="C117" s="252" t="s">
        <v>29</v>
      </c>
      <c r="D117" s="263" t="s">
        <v>81</v>
      </c>
      <c r="E117" s="252" t="s">
        <v>194</v>
      </c>
      <c r="F117" s="252" t="s">
        <v>123</v>
      </c>
      <c r="G117" s="256">
        <v>29809</v>
      </c>
      <c r="H117" s="256">
        <v>31309</v>
      </c>
    </row>
    <row r="118" spans="1:8" ht="12.75" customHeight="1">
      <c r="A118" s="297" t="s">
        <v>196</v>
      </c>
      <c r="B118" s="254" t="s">
        <v>30</v>
      </c>
      <c r="C118" s="254" t="s">
        <v>29</v>
      </c>
      <c r="D118" s="279" t="s">
        <v>81</v>
      </c>
      <c r="E118" s="254" t="s">
        <v>195</v>
      </c>
      <c r="F118" s="254"/>
      <c r="G118" s="257">
        <f>G119</f>
        <v>2400</v>
      </c>
      <c r="H118" s="257">
        <f>H119</f>
        <v>2400</v>
      </c>
    </row>
    <row r="119" spans="1:8" ht="12.75">
      <c r="A119" s="287" t="s">
        <v>160</v>
      </c>
      <c r="B119" s="252" t="s">
        <v>30</v>
      </c>
      <c r="C119" s="252" t="s">
        <v>29</v>
      </c>
      <c r="D119" s="263" t="s">
        <v>81</v>
      </c>
      <c r="E119" s="252" t="s">
        <v>195</v>
      </c>
      <c r="F119" s="252" t="s">
        <v>123</v>
      </c>
      <c r="G119" s="256">
        <v>2400</v>
      </c>
      <c r="H119" s="256">
        <v>2400</v>
      </c>
    </row>
    <row r="120" spans="1:8" ht="12.75">
      <c r="A120" s="285" t="s">
        <v>38</v>
      </c>
      <c r="B120" s="252" t="s">
        <v>30</v>
      </c>
      <c r="C120" s="252" t="s">
        <v>29</v>
      </c>
      <c r="D120" s="263" t="s">
        <v>82</v>
      </c>
      <c r="E120" s="252"/>
      <c r="F120" s="252"/>
      <c r="G120" s="256">
        <f>G121+G123</f>
        <v>42201.9</v>
      </c>
      <c r="H120" s="256">
        <f>H121+H123</f>
        <v>42201.9</v>
      </c>
    </row>
    <row r="121" spans="1:8" ht="39.75" customHeight="1">
      <c r="A121" s="297" t="s">
        <v>187</v>
      </c>
      <c r="B121" s="254" t="s">
        <v>30</v>
      </c>
      <c r="C121" s="254" t="s">
        <v>29</v>
      </c>
      <c r="D121" s="254" t="s">
        <v>82</v>
      </c>
      <c r="E121" s="254" t="s">
        <v>194</v>
      </c>
      <c r="F121" s="254"/>
      <c r="G121" s="257">
        <f>G122</f>
        <v>41711.8</v>
      </c>
      <c r="H121" s="256">
        <f>H122</f>
        <v>41711.8</v>
      </c>
    </row>
    <row r="122" spans="1:8" ht="12.75">
      <c r="A122" s="287" t="s">
        <v>160</v>
      </c>
      <c r="B122" s="252" t="s">
        <v>30</v>
      </c>
      <c r="C122" s="252" t="s">
        <v>29</v>
      </c>
      <c r="D122" s="252" t="s">
        <v>82</v>
      </c>
      <c r="E122" s="252" t="s">
        <v>194</v>
      </c>
      <c r="F122" s="252" t="s">
        <v>123</v>
      </c>
      <c r="G122" s="256">
        <v>41711.8</v>
      </c>
      <c r="H122" s="256">
        <v>41711.8</v>
      </c>
    </row>
    <row r="123" spans="1:8" ht="12" customHeight="1">
      <c r="A123" s="297" t="s">
        <v>196</v>
      </c>
      <c r="B123" s="254" t="s">
        <v>30</v>
      </c>
      <c r="C123" s="254" t="s">
        <v>29</v>
      </c>
      <c r="D123" s="254" t="s">
        <v>82</v>
      </c>
      <c r="E123" s="254" t="s">
        <v>195</v>
      </c>
      <c r="F123" s="254"/>
      <c r="G123" s="257">
        <f>G124</f>
        <v>490.1</v>
      </c>
      <c r="H123" s="257">
        <f>H124</f>
        <v>490.1</v>
      </c>
    </row>
    <row r="124" spans="1:8" ht="12.75">
      <c r="A124" s="287" t="s">
        <v>160</v>
      </c>
      <c r="B124" s="252" t="s">
        <v>30</v>
      </c>
      <c r="C124" s="252" t="s">
        <v>29</v>
      </c>
      <c r="D124" s="252" t="s">
        <v>82</v>
      </c>
      <c r="E124" s="252" t="s">
        <v>195</v>
      </c>
      <c r="F124" s="252" t="s">
        <v>123</v>
      </c>
      <c r="G124" s="256">
        <v>490.1</v>
      </c>
      <c r="H124" s="256">
        <v>490.1</v>
      </c>
    </row>
    <row r="125" spans="1:8" ht="12.75">
      <c r="A125" s="285" t="s">
        <v>56</v>
      </c>
      <c r="B125" s="252" t="s">
        <v>30</v>
      </c>
      <c r="C125" s="252" t="s">
        <v>29</v>
      </c>
      <c r="D125" s="252" t="s">
        <v>83</v>
      </c>
      <c r="E125" s="252"/>
      <c r="F125" s="252"/>
      <c r="G125" s="256">
        <f>G126</f>
        <v>10000</v>
      </c>
      <c r="H125" s="256">
        <f>H126</f>
        <v>10000</v>
      </c>
    </row>
    <row r="126" spans="1:8" ht="12.75" customHeight="1">
      <c r="A126" s="298" t="s">
        <v>188</v>
      </c>
      <c r="B126" s="254" t="s">
        <v>30</v>
      </c>
      <c r="C126" s="254" t="s">
        <v>29</v>
      </c>
      <c r="D126" s="254" t="s">
        <v>83</v>
      </c>
      <c r="E126" s="254" t="s">
        <v>68</v>
      </c>
      <c r="F126" s="254"/>
      <c r="G126" s="257">
        <f>G127</f>
        <v>10000</v>
      </c>
      <c r="H126" s="257">
        <f>H127</f>
        <v>10000</v>
      </c>
    </row>
    <row r="127" spans="1:8" ht="12.75">
      <c r="A127" s="287" t="s">
        <v>160</v>
      </c>
      <c r="B127" s="252" t="s">
        <v>30</v>
      </c>
      <c r="C127" s="252" t="s">
        <v>29</v>
      </c>
      <c r="D127" s="252" t="s">
        <v>83</v>
      </c>
      <c r="E127" s="252" t="s">
        <v>68</v>
      </c>
      <c r="F127" s="252" t="s">
        <v>123</v>
      </c>
      <c r="G127" s="256">
        <v>10000</v>
      </c>
      <c r="H127" s="256">
        <v>10000</v>
      </c>
    </row>
    <row r="128" spans="1:8" ht="14.25" customHeight="1">
      <c r="A128" s="287" t="s">
        <v>168</v>
      </c>
      <c r="B128" s="252" t="s">
        <v>30</v>
      </c>
      <c r="C128" s="252" t="s">
        <v>29</v>
      </c>
      <c r="D128" s="252" t="s">
        <v>167</v>
      </c>
      <c r="E128" s="252"/>
      <c r="F128" s="252"/>
      <c r="G128" s="256">
        <f>G129+G131</f>
        <v>5425.4</v>
      </c>
      <c r="H128" s="256">
        <f>H129+H131</f>
        <v>5425.4</v>
      </c>
    </row>
    <row r="129" spans="1:8" ht="41.25" customHeight="1">
      <c r="A129" s="297" t="s">
        <v>187</v>
      </c>
      <c r="B129" s="254" t="s">
        <v>30</v>
      </c>
      <c r="C129" s="254" t="s">
        <v>29</v>
      </c>
      <c r="D129" s="254" t="s">
        <v>167</v>
      </c>
      <c r="E129" s="254" t="s">
        <v>194</v>
      </c>
      <c r="F129" s="254"/>
      <c r="G129" s="257">
        <f>G130</f>
        <v>5295</v>
      </c>
      <c r="H129" s="257">
        <f>H130</f>
        <v>5295</v>
      </c>
    </row>
    <row r="130" spans="1:8" ht="12.75">
      <c r="A130" s="287" t="s">
        <v>161</v>
      </c>
      <c r="B130" s="252" t="s">
        <v>30</v>
      </c>
      <c r="C130" s="252" t="s">
        <v>29</v>
      </c>
      <c r="D130" s="252" t="s">
        <v>167</v>
      </c>
      <c r="E130" s="252" t="s">
        <v>194</v>
      </c>
      <c r="F130" s="252" t="s">
        <v>124</v>
      </c>
      <c r="G130" s="256">
        <v>5295</v>
      </c>
      <c r="H130" s="256">
        <v>5295</v>
      </c>
    </row>
    <row r="131" spans="1:8" ht="12.75" customHeight="1">
      <c r="A131" s="298" t="s">
        <v>188</v>
      </c>
      <c r="B131" s="254" t="s">
        <v>30</v>
      </c>
      <c r="C131" s="254" t="s">
        <v>29</v>
      </c>
      <c r="D131" s="254" t="s">
        <v>167</v>
      </c>
      <c r="E131" s="254" t="s">
        <v>68</v>
      </c>
      <c r="F131" s="254"/>
      <c r="G131" s="257">
        <f>G132</f>
        <v>130.4</v>
      </c>
      <c r="H131" s="257">
        <f>H132</f>
        <v>130.4</v>
      </c>
    </row>
    <row r="132" spans="1:8" ht="12.75">
      <c r="A132" s="287" t="s">
        <v>161</v>
      </c>
      <c r="B132" s="252" t="s">
        <v>30</v>
      </c>
      <c r="C132" s="252" t="s">
        <v>29</v>
      </c>
      <c r="D132" s="252" t="s">
        <v>167</v>
      </c>
      <c r="E132" s="252" t="s">
        <v>68</v>
      </c>
      <c r="F132" s="252" t="s">
        <v>124</v>
      </c>
      <c r="G132" s="256">
        <v>130.4</v>
      </c>
      <c r="H132" s="256">
        <v>130.4</v>
      </c>
    </row>
    <row r="133" spans="1:8" ht="25.5" customHeight="1">
      <c r="A133" s="287" t="s">
        <v>143</v>
      </c>
      <c r="B133" s="252" t="s">
        <v>30</v>
      </c>
      <c r="C133" s="252" t="s">
        <v>29</v>
      </c>
      <c r="D133" s="252" t="s">
        <v>144</v>
      </c>
      <c r="E133" s="252"/>
      <c r="F133" s="252"/>
      <c r="G133" s="256">
        <f>G134+G136</f>
        <v>151718.3</v>
      </c>
      <c r="H133" s="256">
        <f>H134+H136</f>
        <v>151718.3</v>
      </c>
    </row>
    <row r="134" spans="1:8" ht="37.5" customHeight="1">
      <c r="A134" s="297" t="s">
        <v>187</v>
      </c>
      <c r="B134" s="254" t="s">
        <v>30</v>
      </c>
      <c r="C134" s="254" t="s">
        <v>29</v>
      </c>
      <c r="D134" s="254" t="s">
        <v>144</v>
      </c>
      <c r="E134" s="254" t="s">
        <v>194</v>
      </c>
      <c r="F134" s="252"/>
      <c r="G134" s="257">
        <f>G135</f>
        <v>150531.3</v>
      </c>
      <c r="H134" s="257">
        <f>H135</f>
        <v>150531.3</v>
      </c>
    </row>
    <row r="135" spans="1:8" ht="12.75">
      <c r="A135" s="287" t="s">
        <v>161</v>
      </c>
      <c r="B135" s="252" t="s">
        <v>30</v>
      </c>
      <c r="C135" s="252" t="s">
        <v>29</v>
      </c>
      <c r="D135" s="252" t="s">
        <v>144</v>
      </c>
      <c r="E135" s="252" t="s">
        <v>194</v>
      </c>
      <c r="F135" s="252" t="s">
        <v>124</v>
      </c>
      <c r="G135" s="256">
        <v>150531.3</v>
      </c>
      <c r="H135" s="256">
        <v>150531.3</v>
      </c>
    </row>
    <row r="136" spans="1:8" ht="12.75" customHeight="1">
      <c r="A136" s="297" t="s">
        <v>196</v>
      </c>
      <c r="B136" s="252" t="s">
        <v>30</v>
      </c>
      <c r="C136" s="252" t="s">
        <v>29</v>
      </c>
      <c r="D136" s="252" t="s">
        <v>144</v>
      </c>
      <c r="E136" s="254" t="s">
        <v>195</v>
      </c>
      <c r="F136" s="252"/>
      <c r="G136" s="257">
        <f>G137</f>
        <v>1187</v>
      </c>
      <c r="H136" s="257">
        <f>H137</f>
        <v>1187</v>
      </c>
    </row>
    <row r="137" spans="1:8" ht="12.75">
      <c r="A137" s="287" t="s">
        <v>161</v>
      </c>
      <c r="B137" s="252" t="s">
        <v>30</v>
      </c>
      <c r="C137" s="252" t="s">
        <v>29</v>
      </c>
      <c r="D137" s="252" t="s">
        <v>144</v>
      </c>
      <c r="E137" s="252" t="s">
        <v>195</v>
      </c>
      <c r="F137" s="252" t="s">
        <v>124</v>
      </c>
      <c r="G137" s="256">
        <v>1187</v>
      </c>
      <c r="H137" s="256">
        <v>1187</v>
      </c>
    </row>
    <row r="138" spans="1:8" ht="55.5" customHeight="1">
      <c r="A138" s="287" t="s">
        <v>219</v>
      </c>
      <c r="B138" s="252" t="s">
        <v>30</v>
      </c>
      <c r="C138" s="252" t="s">
        <v>29</v>
      </c>
      <c r="D138" s="252" t="s">
        <v>204</v>
      </c>
      <c r="E138" s="252"/>
      <c r="F138" s="252"/>
      <c r="G138" s="256">
        <f>G140</f>
        <v>517</v>
      </c>
      <c r="H138" s="256">
        <f>H139</f>
        <v>517</v>
      </c>
    </row>
    <row r="139" spans="1:8" ht="12.75" customHeight="1">
      <c r="A139" s="297" t="s">
        <v>196</v>
      </c>
      <c r="B139" s="254" t="s">
        <v>30</v>
      </c>
      <c r="C139" s="254" t="s">
        <v>29</v>
      </c>
      <c r="D139" s="254" t="s">
        <v>204</v>
      </c>
      <c r="E139" s="254" t="s">
        <v>195</v>
      </c>
      <c r="F139" s="254"/>
      <c r="G139" s="257">
        <f>G140</f>
        <v>517</v>
      </c>
      <c r="H139" s="257">
        <f>H140</f>
        <v>517</v>
      </c>
    </row>
    <row r="140" spans="1:8" ht="12.75">
      <c r="A140" s="287" t="s">
        <v>161</v>
      </c>
      <c r="B140" s="252" t="s">
        <v>30</v>
      </c>
      <c r="C140" s="252" t="s">
        <v>29</v>
      </c>
      <c r="D140" s="252" t="s">
        <v>204</v>
      </c>
      <c r="E140" s="252" t="s">
        <v>195</v>
      </c>
      <c r="F140" s="252" t="s">
        <v>124</v>
      </c>
      <c r="G140" s="256">
        <v>517</v>
      </c>
      <c r="H140" s="256">
        <v>517</v>
      </c>
    </row>
    <row r="141" spans="1:8" ht="38.25">
      <c r="A141" s="290" t="s">
        <v>246</v>
      </c>
      <c r="B141" s="252" t="s">
        <v>30</v>
      </c>
      <c r="C141" s="252" t="s">
        <v>29</v>
      </c>
      <c r="D141" s="252" t="s">
        <v>130</v>
      </c>
      <c r="E141" s="252"/>
      <c r="F141" s="252"/>
      <c r="G141" s="256">
        <f>G142+G144</f>
        <v>9807.5</v>
      </c>
      <c r="H141" s="256">
        <f>H142+H144</f>
        <v>9807.5</v>
      </c>
    </row>
    <row r="142" spans="1:8" ht="38.25" customHeight="1">
      <c r="A142" s="297" t="s">
        <v>187</v>
      </c>
      <c r="B142" s="254" t="s">
        <v>30</v>
      </c>
      <c r="C142" s="254" t="s">
        <v>29</v>
      </c>
      <c r="D142" s="254" t="s">
        <v>130</v>
      </c>
      <c r="E142" s="254" t="s">
        <v>194</v>
      </c>
      <c r="F142" s="254"/>
      <c r="G142" s="257">
        <f>G143</f>
        <v>9600.5</v>
      </c>
      <c r="H142" s="257">
        <f>H143</f>
        <v>9600.5</v>
      </c>
    </row>
    <row r="143" spans="1:8" ht="12.75">
      <c r="A143" s="287" t="s">
        <v>161</v>
      </c>
      <c r="B143" s="252" t="s">
        <v>30</v>
      </c>
      <c r="C143" s="252" t="s">
        <v>29</v>
      </c>
      <c r="D143" s="252" t="s">
        <v>130</v>
      </c>
      <c r="E143" s="252" t="s">
        <v>194</v>
      </c>
      <c r="F143" s="252" t="s">
        <v>124</v>
      </c>
      <c r="G143" s="256">
        <v>9600.5</v>
      </c>
      <c r="H143" s="256">
        <v>9600.5</v>
      </c>
    </row>
    <row r="144" spans="1:8" ht="12.75" customHeight="1">
      <c r="A144" s="298" t="s">
        <v>188</v>
      </c>
      <c r="B144" s="254" t="s">
        <v>30</v>
      </c>
      <c r="C144" s="254" t="s">
        <v>29</v>
      </c>
      <c r="D144" s="254" t="s">
        <v>130</v>
      </c>
      <c r="E144" s="254" t="s">
        <v>68</v>
      </c>
      <c r="F144" s="252"/>
      <c r="G144" s="257">
        <f>G145</f>
        <v>207</v>
      </c>
      <c r="H144" s="257">
        <f>H145</f>
        <v>207</v>
      </c>
    </row>
    <row r="145" spans="1:8" ht="12.75">
      <c r="A145" s="287" t="s">
        <v>161</v>
      </c>
      <c r="B145" s="252" t="s">
        <v>30</v>
      </c>
      <c r="C145" s="252" t="s">
        <v>29</v>
      </c>
      <c r="D145" s="252" t="s">
        <v>130</v>
      </c>
      <c r="E145" s="252" t="s">
        <v>68</v>
      </c>
      <c r="F145" s="252" t="s">
        <v>124</v>
      </c>
      <c r="G145" s="256">
        <v>207</v>
      </c>
      <c r="H145" s="256">
        <v>207</v>
      </c>
    </row>
    <row r="146" spans="1:8" ht="12.75">
      <c r="A146" s="285" t="s">
        <v>16</v>
      </c>
      <c r="B146" s="252" t="s">
        <v>30</v>
      </c>
      <c r="C146" s="252" t="s">
        <v>30</v>
      </c>
      <c r="D146" s="252"/>
      <c r="E146" s="252"/>
      <c r="F146" s="252"/>
      <c r="G146" s="256">
        <f>G147+G154</f>
        <v>3454.3</v>
      </c>
      <c r="H146" s="256">
        <f>H147+H154</f>
        <v>3470.8</v>
      </c>
    </row>
    <row r="147" spans="1:8" ht="15" customHeight="1">
      <c r="A147" s="285" t="s">
        <v>101</v>
      </c>
      <c r="B147" s="252" t="s">
        <v>30</v>
      </c>
      <c r="C147" s="252" t="s">
        <v>30</v>
      </c>
      <c r="D147" s="252" t="s">
        <v>102</v>
      </c>
      <c r="E147" s="252"/>
      <c r="F147" s="252"/>
      <c r="G147" s="256">
        <f>G151+G148</f>
        <v>2866.1</v>
      </c>
      <c r="H147" s="256">
        <f>H151+H148</f>
        <v>2872.8</v>
      </c>
    </row>
    <row r="148" spans="1:8" ht="12.75" customHeight="1">
      <c r="A148" s="285" t="s">
        <v>165</v>
      </c>
      <c r="B148" s="252" t="s">
        <v>30</v>
      </c>
      <c r="C148" s="252" t="s">
        <v>30</v>
      </c>
      <c r="D148" s="252" t="s">
        <v>166</v>
      </c>
      <c r="E148" s="252"/>
      <c r="F148" s="252"/>
      <c r="G148" s="256">
        <f>G149</f>
        <v>152.1</v>
      </c>
      <c r="H148" s="256">
        <f>H149</f>
        <v>158.8</v>
      </c>
    </row>
    <row r="149" spans="1:8" ht="15" customHeight="1">
      <c r="A149" s="286" t="s">
        <v>67</v>
      </c>
      <c r="B149" s="254" t="s">
        <v>30</v>
      </c>
      <c r="C149" s="254" t="s">
        <v>30</v>
      </c>
      <c r="D149" s="254" t="s">
        <v>166</v>
      </c>
      <c r="E149" s="254" t="s">
        <v>65</v>
      </c>
      <c r="F149" s="254"/>
      <c r="G149" s="257">
        <f>G150</f>
        <v>152.1</v>
      </c>
      <c r="H149" s="257">
        <f>H150</f>
        <v>158.8</v>
      </c>
    </row>
    <row r="150" spans="1:8" ht="12.75">
      <c r="A150" s="285" t="s">
        <v>161</v>
      </c>
      <c r="B150" s="252" t="s">
        <v>30</v>
      </c>
      <c r="C150" s="252" t="s">
        <v>30</v>
      </c>
      <c r="D150" s="252" t="s">
        <v>166</v>
      </c>
      <c r="E150" s="252" t="s">
        <v>65</v>
      </c>
      <c r="F150" s="252" t="s">
        <v>124</v>
      </c>
      <c r="G150" s="256">
        <v>152.1</v>
      </c>
      <c r="H150" s="256">
        <v>158.8</v>
      </c>
    </row>
    <row r="151" spans="1:8" ht="12.75">
      <c r="A151" s="285" t="s">
        <v>98</v>
      </c>
      <c r="B151" s="252" t="s">
        <v>30</v>
      </c>
      <c r="C151" s="252" t="s">
        <v>30</v>
      </c>
      <c r="D151" s="263" t="s">
        <v>99</v>
      </c>
      <c r="E151" s="252"/>
      <c r="F151" s="252"/>
      <c r="G151" s="256">
        <f>G152</f>
        <v>2714</v>
      </c>
      <c r="H151" s="256">
        <f>H152</f>
        <v>2714</v>
      </c>
    </row>
    <row r="152" spans="1:8" ht="12" customHeight="1">
      <c r="A152" s="286" t="s">
        <v>67</v>
      </c>
      <c r="B152" s="254" t="s">
        <v>30</v>
      </c>
      <c r="C152" s="254" t="s">
        <v>30</v>
      </c>
      <c r="D152" s="279" t="s">
        <v>99</v>
      </c>
      <c r="E152" s="254" t="s">
        <v>65</v>
      </c>
      <c r="F152" s="254"/>
      <c r="G152" s="257">
        <f>G153</f>
        <v>2714</v>
      </c>
      <c r="H152" s="257">
        <f>H153</f>
        <v>2714</v>
      </c>
    </row>
    <row r="153" spans="1:8" ht="12.75">
      <c r="A153" s="287" t="s">
        <v>160</v>
      </c>
      <c r="B153" s="252" t="s">
        <v>30</v>
      </c>
      <c r="C153" s="252" t="s">
        <v>30</v>
      </c>
      <c r="D153" s="263" t="s">
        <v>99</v>
      </c>
      <c r="E153" s="252" t="s">
        <v>65</v>
      </c>
      <c r="F153" s="252" t="s">
        <v>123</v>
      </c>
      <c r="G153" s="256">
        <v>2714</v>
      </c>
      <c r="H153" s="256">
        <v>2714</v>
      </c>
    </row>
    <row r="154" spans="1:8" ht="12.75">
      <c r="A154" s="287" t="s">
        <v>232</v>
      </c>
      <c r="B154" s="252" t="s">
        <v>30</v>
      </c>
      <c r="C154" s="252" t="s">
        <v>30</v>
      </c>
      <c r="D154" s="263" t="s">
        <v>104</v>
      </c>
      <c r="E154" s="252"/>
      <c r="F154" s="252"/>
      <c r="G154" s="256">
        <f>G155+G158+G161</f>
        <v>588.2</v>
      </c>
      <c r="H154" s="256">
        <f>H155+H158+H161</f>
        <v>598</v>
      </c>
    </row>
    <row r="155" spans="1:8" ht="26.25" customHeight="1">
      <c r="A155" s="287" t="s">
        <v>271</v>
      </c>
      <c r="B155" s="252" t="s">
        <v>30</v>
      </c>
      <c r="C155" s="252" t="s">
        <v>30</v>
      </c>
      <c r="D155" s="263" t="s">
        <v>231</v>
      </c>
      <c r="E155" s="252"/>
      <c r="F155" s="252"/>
      <c r="G155" s="256">
        <f>G156</f>
        <v>253</v>
      </c>
      <c r="H155" s="256">
        <f>H156</f>
        <v>293</v>
      </c>
    </row>
    <row r="156" spans="1:8" ht="13.5" customHeight="1">
      <c r="A156" s="286" t="s">
        <v>67</v>
      </c>
      <c r="B156" s="254" t="s">
        <v>30</v>
      </c>
      <c r="C156" s="254" t="s">
        <v>30</v>
      </c>
      <c r="D156" s="279" t="s">
        <v>231</v>
      </c>
      <c r="E156" s="254" t="s">
        <v>65</v>
      </c>
      <c r="F156" s="254"/>
      <c r="G156" s="257">
        <f>G157</f>
        <v>253</v>
      </c>
      <c r="H156" s="257">
        <f>H157</f>
        <v>293</v>
      </c>
    </row>
    <row r="157" spans="1:8" ht="12.75">
      <c r="A157" s="287" t="s">
        <v>160</v>
      </c>
      <c r="B157" s="252" t="s">
        <v>30</v>
      </c>
      <c r="C157" s="252" t="s">
        <v>30</v>
      </c>
      <c r="D157" s="263" t="s">
        <v>231</v>
      </c>
      <c r="E157" s="252" t="s">
        <v>65</v>
      </c>
      <c r="F157" s="252" t="s">
        <v>123</v>
      </c>
      <c r="G157" s="256">
        <v>253</v>
      </c>
      <c r="H157" s="256">
        <v>293</v>
      </c>
    </row>
    <row r="158" spans="1:8" ht="39.75" customHeight="1">
      <c r="A158" s="285" t="s">
        <v>265</v>
      </c>
      <c r="B158" s="252" t="s">
        <v>30</v>
      </c>
      <c r="C158" s="252" t="s">
        <v>30</v>
      </c>
      <c r="D158" s="252" t="s">
        <v>217</v>
      </c>
      <c r="E158" s="252"/>
      <c r="F158" s="252"/>
      <c r="G158" s="256">
        <v>30.2</v>
      </c>
      <c r="H158" s="256"/>
    </row>
    <row r="159" spans="1:8" ht="12.75">
      <c r="A159" s="297" t="s">
        <v>67</v>
      </c>
      <c r="B159" s="261" t="s">
        <v>30</v>
      </c>
      <c r="C159" s="261" t="s">
        <v>30</v>
      </c>
      <c r="D159" s="261" t="s">
        <v>217</v>
      </c>
      <c r="E159" s="261" t="s">
        <v>65</v>
      </c>
      <c r="F159" s="261"/>
      <c r="G159" s="257">
        <v>30.2</v>
      </c>
      <c r="H159" s="257"/>
    </row>
    <row r="160" spans="1:8" ht="12.75">
      <c r="A160" s="287" t="s">
        <v>160</v>
      </c>
      <c r="B160" s="252" t="s">
        <v>30</v>
      </c>
      <c r="C160" s="252" t="s">
        <v>30</v>
      </c>
      <c r="D160" s="252" t="s">
        <v>217</v>
      </c>
      <c r="E160" s="258" t="s">
        <v>65</v>
      </c>
      <c r="F160" s="258" t="s">
        <v>123</v>
      </c>
      <c r="G160" s="256">
        <v>30.2</v>
      </c>
      <c r="H160" s="256"/>
    </row>
    <row r="161" spans="1:8" ht="39" customHeight="1">
      <c r="A161" s="287" t="s">
        <v>264</v>
      </c>
      <c r="B161" s="252" t="s">
        <v>30</v>
      </c>
      <c r="C161" s="252" t="s">
        <v>30</v>
      </c>
      <c r="D161" s="252" t="s">
        <v>203</v>
      </c>
      <c r="E161" s="258"/>
      <c r="F161" s="258"/>
      <c r="G161" s="256">
        <f>G162</f>
        <v>305</v>
      </c>
      <c r="H161" s="256">
        <f>H162</f>
        <v>305</v>
      </c>
    </row>
    <row r="162" spans="1:8" ht="14.25" customHeight="1">
      <c r="A162" s="286" t="s">
        <v>67</v>
      </c>
      <c r="B162" s="254" t="s">
        <v>30</v>
      </c>
      <c r="C162" s="254" t="s">
        <v>30</v>
      </c>
      <c r="D162" s="254" t="s">
        <v>203</v>
      </c>
      <c r="E162" s="261" t="s">
        <v>65</v>
      </c>
      <c r="F162" s="261"/>
      <c r="G162" s="257">
        <f>G163</f>
        <v>305</v>
      </c>
      <c r="H162" s="257">
        <f>H163</f>
        <v>305</v>
      </c>
    </row>
    <row r="163" spans="1:8" ht="12.75">
      <c r="A163" s="287" t="s">
        <v>160</v>
      </c>
      <c r="B163" s="252" t="s">
        <v>30</v>
      </c>
      <c r="C163" s="252" t="s">
        <v>30</v>
      </c>
      <c r="D163" s="252" t="s">
        <v>203</v>
      </c>
      <c r="E163" s="258" t="s">
        <v>65</v>
      </c>
      <c r="F163" s="258" t="s">
        <v>123</v>
      </c>
      <c r="G163" s="256">
        <v>305</v>
      </c>
      <c r="H163" s="256">
        <v>305</v>
      </c>
    </row>
    <row r="164" spans="1:8" ht="12.75">
      <c r="A164" s="285" t="s">
        <v>17</v>
      </c>
      <c r="B164" s="252" t="s">
        <v>30</v>
      </c>
      <c r="C164" s="252" t="s">
        <v>25</v>
      </c>
      <c r="D164" s="252"/>
      <c r="E164" s="252"/>
      <c r="F164" s="252"/>
      <c r="G164" s="256">
        <f>G165+G171+G174+G168</f>
        <v>27411.6</v>
      </c>
      <c r="H164" s="256">
        <f>H165+H171+H174+H168</f>
        <v>24374.6</v>
      </c>
    </row>
    <row r="165" spans="1:8" ht="12.75">
      <c r="A165" s="285" t="s">
        <v>36</v>
      </c>
      <c r="B165" s="252" t="s">
        <v>30</v>
      </c>
      <c r="C165" s="252" t="s">
        <v>25</v>
      </c>
      <c r="D165" s="252" t="s">
        <v>64</v>
      </c>
      <c r="E165" s="252"/>
      <c r="F165" s="252"/>
      <c r="G165" s="256">
        <f>G166</f>
        <v>6181.6</v>
      </c>
      <c r="H165" s="256">
        <f>H166</f>
        <v>6181.6</v>
      </c>
    </row>
    <row r="166" spans="1:8" ht="12.75" customHeight="1">
      <c r="A166" s="286" t="s">
        <v>61</v>
      </c>
      <c r="B166" s="254" t="s">
        <v>30</v>
      </c>
      <c r="C166" s="254" t="s">
        <v>25</v>
      </c>
      <c r="D166" s="254" t="s">
        <v>64</v>
      </c>
      <c r="E166" s="254" t="s">
        <v>192</v>
      </c>
      <c r="F166" s="254"/>
      <c r="G166" s="257">
        <f>G167</f>
        <v>6181.6</v>
      </c>
      <c r="H166" s="257">
        <f>H167</f>
        <v>6181.6</v>
      </c>
    </row>
    <row r="167" spans="1:8" ht="12.75">
      <c r="A167" s="287" t="s">
        <v>160</v>
      </c>
      <c r="B167" s="252" t="s">
        <v>30</v>
      </c>
      <c r="C167" s="252" t="s">
        <v>25</v>
      </c>
      <c r="D167" s="252" t="s">
        <v>64</v>
      </c>
      <c r="E167" s="252" t="s">
        <v>192</v>
      </c>
      <c r="F167" s="252" t="s">
        <v>123</v>
      </c>
      <c r="G167" s="256">
        <v>6181.6</v>
      </c>
      <c r="H167" s="256">
        <v>6181.6</v>
      </c>
    </row>
    <row r="168" spans="1:8" ht="25.5" customHeight="1">
      <c r="A168" s="287" t="s">
        <v>256</v>
      </c>
      <c r="B168" s="252" t="s">
        <v>30</v>
      </c>
      <c r="C168" s="252" t="s">
        <v>25</v>
      </c>
      <c r="D168" s="252" t="s">
        <v>225</v>
      </c>
      <c r="E168" s="252"/>
      <c r="F168" s="252"/>
      <c r="G168" s="256">
        <f>G169</f>
        <v>6600</v>
      </c>
      <c r="H168" s="256">
        <f>H169</f>
        <v>3563</v>
      </c>
    </row>
    <row r="169" spans="1:8" ht="11.25" customHeight="1">
      <c r="A169" s="286" t="s">
        <v>67</v>
      </c>
      <c r="B169" s="254" t="s">
        <v>30</v>
      </c>
      <c r="C169" s="254" t="s">
        <v>25</v>
      </c>
      <c r="D169" s="254" t="s">
        <v>225</v>
      </c>
      <c r="E169" s="254" t="s">
        <v>65</v>
      </c>
      <c r="F169" s="254"/>
      <c r="G169" s="257">
        <f>G170</f>
        <v>6600</v>
      </c>
      <c r="H169" s="257">
        <f>H170</f>
        <v>3563</v>
      </c>
    </row>
    <row r="170" spans="1:8" ht="12.75">
      <c r="A170" s="287" t="s">
        <v>160</v>
      </c>
      <c r="B170" s="252" t="s">
        <v>30</v>
      </c>
      <c r="C170" s="252" t="s">
        <v>25</v>
      </c>
      <c r="D170" s="252" t="s">
        <v>225</v>
      </c>
      <c r="E170" s="252" t="s">
        <v>65</v>
      </c>
      <c r="F170" s="252" t="s">
        <v>123</v>
      </c>
      <c r="G170" s="256">
        <v>6600</v>
      </c>
      <c r="H170" s="256">
        <v>3563</v>
      </c>
    </row>
    <row r="171" spans="1:8" ht="24.75" customHeight="1">
      <c r="A171" s="285" t="s">
        <v>39</v>
      </c>
      <c r="B171" s="252" t="s">
        <v>30</v>
      </c>
      <c r="C171" s="252" t="s">
        <v>25</v>
      </c>
      <c r="D171" s="263" t="s">
        <v>206</v>
      </c>
      <c r="E171" s="252"/>
      <c r="F171" s="252"/>
      <c r="G171" s="256">
        <f>G172</f>
        <v>3114</v>
      </c>
      <c r="H171" s="256">
        <f>H172</f>
        <v>3114</v>
      </c>
    </row>
    <row r="172" spans="1:8" ht="14.25" customHeight="1">
      <c r="A172" s="298" t="s">
        <v>188</v>
      </c>
      <c r="B172" s="254" t="s">
        <v>30</v>
      </c>
      <c r="C172" s="254" t="s">
        <v>25</v>
      </c>
      <c r="D172" s="279" t="s">
        <v>206</v>
      </c>
      <c r="E172" s="254" t="s">
        <v>68</v>
      </c>
      <c r="F172" s="254"/>
      <c r="G172" s="257">
        <f>G173</f>
        <v>3114</v>
      </c>
      <c r="H172" s="257">
        <f>H173</f>
        <v>3114</v>
      </c>
    </row>
    <row r="173" spans="1:8" ht="12.75">
      <c r="A173" s="287" t="s">
        <v>160</v>
      </c>
      <c r="B173" s="252" t="s">
        <v>30</v>
      </c>
      <c r="C173" s="252" t="s">
        <v>25</v>
      </c>
      <c r="D173" s="263" t="s">
        <v>206</v>
      </c>
      <c r="E173" s="252" t="s">
        <v>68</v>
      </c>
      <c r="F173" s="252" t="s">
        <v>123</v>
      </c>
      <c r="G173" s="256">
        <v>3114</v>
      </c>
      <c r="H173" s="256">
        <v>3114</v>
      </c>
    </row>
    <row r="174" spans="1:8" ht="15.75" customHeight="1">
      <c r="A174" s="285" t="s">
        <v>285</v>
      </c>
      <c r="B174" s="252" t="s">
        <v>30</v>
      </c>
      <c r="C174" s="252" t="s">
        <v>25</v>
      </c>
      <c r="D174" s="263" t="s">
        <v>84</v>
      </c>
      <c r="E174" s="254"/>
      <c r="F174" s="254"/>
      <c r="G174" s="256">
        <f>G175</f>
        <v>11516</v>
      </c>
      <c r="H174" s="256">
        <f>H175</f>
        <v>11516</v>
      </c>
    </row>
    <row r="175" spans="1:8" ht="14.25" customHeight="1">
      <c r="A175" s="298" t="s">
        <v>188</v>
      </c>
      <c r="B175" s="254" t="s">
        <v>30</v>
      </c>
      <c r="C175" s="254" t="s">
        <v>25</v>
      </c>
      <c r="D175" s="279" t="s">
        <v>84</v>
      </c>
      <c r="E175" s="254" t="s">
        <v>68</v>
      </c>
      <c r="F175" s="254"/>
      <c r="G175" s="257">
        <f>G176</f>
        <v>11516</v>
      </c>
      <c r="H175" s="257">
        <f>H176</f>
        <v>11516</v>
      </c>
    </row>
    <row r="176" spans="1:8" ht="11.25" customHeight="1">
      <c r="A176" s="287" t="s">
        <v>160</v>
      </c>
      <c r="B176" s="252" t="s">
        <v>30</v>
      </c>
      <c r="C176" s="252" t="s">
        <v>25</v>
      </c>
      <c r="D176" s="263" t="s">
        <v>84</v>
      </c>
      <c r="E176" s="252" t="s">
        <v>68</v>
      </c>
      <c r="F176" s="252" t="s">
        <v>123</v>
      </c>
      <c r="G176" s="256">
        <v>11516</v>
      </c>
      <c r="H176" s="256">
        <v>11516</v>
      </c>
    </row>
    <row r="177" spans="1:8" ht="12.75">
      <c r="A177" s="284" t="s">
        <v>141</v>
      </c>
      <c r="B177" s="250" t="s">
        <v>27</v>
      </c>
      <c r="C177" s="250"/>
      <c r="D177" s="250"/>
      <c r="E177" s="250"/>
      <c r="F177" s="250"/>
      <c r="G177" s="141">
        <f>G178+G200</f>
        <v>21609.7</v>
      </c>
      <c r="H177" s="141">
        <f>H178+H200</f>
        <v>21616.7</v>
      </c>
    </row>
    <row r="178" spans="1:8" ht="12.75">
      <c r="A178" s="285" t="s">
        <v>18</v>
      </c>
      <c r="B178" s="252" t="s">
        <v>27</v>
      </c>
      <c r="C178" s="252" t="s">
        <v>23</v>
      </c>
      <c r="D178" s="252"/>
      <c r="E178" s="252"/>
      <c r="F178" s="252"/>
      <c r="G178" s="256">
        <f>G179+G186+G191+G194+G197</f>
        <v>20471.2</v>
      </c>
      <c r="H178" s="256">
        <f>H179+H186+H191+H194+H197</f>
        <v>20478.2</v>
      </c>
    </row>
    <row r="179" spans="1:8" ht="17.25" customHeight="1">
      <c r="A179" s="285" t="s">
        <v>140</v>
      </c>
      <c r="B179" s="252" t="s">
        <v>27</v>
      </c>
      <c r="C179" s="252" t="s">
        <v>23</v>
      </c>
      <c r="D179" s="263" t="s">
        <v>85</v>
      </c>
      <c r="E179" s="252"/>
      <c r="F179" s="252"/>
      <c r="G179" s="256">
        <f>G180+G184+G182</f>
        <v>13910.5</v>
      </c>
      <c r="H179" s="256">
        <f>H180+H184+H182</f>
        <v>13910.5</v>
      </c>
    </row>
    <row r="180" spans="1:8" ht="39" customHeight="1">
      <c r="A180" s="297" t="s">
        <v>187</v>
      </c>
      <c r="B180" s="254" t="s">
        <v>27</v>
      </c>
      <c r="C180" s="254" t="s">
        <v>23</v>
      </c>
      <c r="D180" s="279" t="s">
        <v>85</v>
      </c>
      <c r="E180" s="254" t="s">
        <v>194</v>
      </c>
      <c r="F180" s="254"/>
      <c r="G180" s="257">
        <f>G181</f>
        <v>12970.5</v>
      </c>
      <c r="H180" s="257">
        <f>H181</f>
        <v>12970.5</v>
      </c>
    </row>
    <row r="181" spans="1:8" ht="12.75">
      <c r="A181" s="287" t="s">
        <v>160</v>
      </c>
      <c r="B181" s="252" t="s">
        <v>27</v>
      </c>
      <c r="C181" s="252" t="s">
        <v>23</v>
      </c>
      <c r="D181" s="263" t="s">
        <v>85</v>
      </c>
      <c r="E181" s="252" t="s">
        <v>194</v>
      </c>
      <c r="F181" s="252" t="s">
        <v>123</v>
      </c>
      <c r="G181" s="256">
        <v>12970.5</v>
      </c>
      <c r="H181" s="256">
        <v>12970.5</v>
      </c>
    </row>
    <row r="182" spans="1:8" ht="13.5" customHeight="1">
      <c r="A182" s="297" t="s">
        <v>196</v>
      </c>
      <c r="B182" s="254" t="s">
        <v>27</v>
      </c>
      <c r="C182" s="254" t="s">
        <v>23</v>
      </c>
      <c r="D182" s="279" t="s">
        <v>85</v>
      </c>
      <c r="E182" s="254" t="s">
        <v>195</v>
      </c>
      <c r="F182" s="254"/>
      <c r="G182" s="257">
        <f>G183</f>
        <v>140</v>
      </c>
      <c r="H182" s="257">
        <f>H183</f>
        <v>140</v>
      </c>
    </row>
    <row r="183" spans="1:8" ht="12.75">
      <c r="A183" s="287" t="s">
        <v>160</v>
      </c>
      <c r="B183" s="252" t="s">
        <v>27</v>
      </c>
      <c r="C183" s="252" t="s">
        <v>23</v>
      </c>
      <c r="D183" s="263" t="s">
        <v>85</v>
      </c>
      <c r="E183" s="252" t="s">
        <v>195</v>
      </c>
      <c r="F183" s="252" t="s">
        <v>123</v>
      </c>
      <c r="G183" s="256">
        <v>140</v>
      </c>
      <c r="H183" s="256">
        <v>140</v>
      </c>
    </row>
    <row r="184" spans="1:8" ht="37.5" customHeight="1">
      <c r="A184" s="297" t="s">
        <v>189</v>
      </c>
      <c r="B184" s="254" t="s">
        <v>27</v>
      </c>
      <c r="C184" s="254" t="s">
        <v>23</v>
      </c>
      <c r="D184" s="279" t="s">
        <v>85</v>
      </c>
      <c r="E184" s="254" t="s">
        <v>197</v>
      </c>
      <c r="F184" s="254"/>
      <c r="G184" s="257">
        <f>G185</f>
        <v>800</v>
      </c>
      <c r="H184" s="257">
        <f>H185</f>
        <v>800</v>
      </c>
    </row>
    <row r="185" spans="1:8" ht="12.75">
      <c r="A185" s="287" t="s">
        <v>160</v>
      </c>
      <c r="B185" s="252" t="s">
        <v>27</v>
      </c>
      <c r="C185" s="252" t="s">
        <v>23</v>
      </c>
      <c r="D185" s="263" t="s">
        <v>85</v>
      </c>
      <c r="E185" s="252" t="s">
        <v>197</v>
      </c>
      <c r="F185" s="252" t="s">
        <v>123</v>
      </c>
      <c r="G185" s="256">
        <v>800</v>
      </c>
      <c r="H185" s="256">
        <v>800</v>
      </c>
    </row>
    <row r="186" spans="1:8" ht="12.75">
      <c r="A186" s="285" t="s">
        <v>41</v>
      </c>
      <c r="B186" s="252" t="s">
        <v>27</v>
      </c>
      <c r="C186" s="252" t="s">
        <v>23</v>
      </c>
      <c r="D186" s="263" t="s">
        <v>86</v>
      </c>
      <c r="E186" s="252"/>
      <c r="F186" s="252"/>
      <c r="G186" s="256">
        <f>G187+G189</f>
        <v>3207.7</v>
      </c>
      <c r="H186" s="256">
        <f>H187+H189</f>
        <v>3207.7</v>
      </c>
    </row>
    <row r="187" spans="1:8" ht="39" customHeight="1">
      <c r="A187" s="297" t="s">
        <v>187</v>
      </c>
      <c r="B187" s="254" t="s">
        <v>27</v>
      </c>
      <c r="C187" s="254" t="s">
        <v>23</v>
      </c>
      <c r="D187" s="279" t="s">
        <v>86</v>
      </c>
      <c r="E187" s="254" t="s">
        <v>194</v>
      </c>
      <c r="F187" s="254"/>
      <c r="G187" s="257">
        <f>G188</f>
        <v>2767.7</v>
      </c>
      <c r="H187" s="257">
        <f>H188</f>
        <v>2767.7</v>
      </c>
    </row>
    <row r="188" spans="1:8" ht="12.75">
      <c r="A188" s="287" t="s">
        <v>160</v>
      </c>
      <c r="B188" s="252" t="s">
        <v>27</v>
      </c>
      <c r="C188" s="252" t="s">
        <v>23</v>
      </c>
      <c r="D188" s="263" t="s">
        <v>86</v>
      </c>
      <c r="E188" s="252" t="s">
        <v>194</v>
      </c>
      <c r="F188" s="252" t="s">
        <v>123</v>
      </c>
      <c r="G188" s="256">
        <v>2767.7</v>
      </c>
      <c r="H188" s="256">
        <v>2767.7</v>
      </c>
    </row>
    <row r="189" spans="1:8" ht="13.5" customHeight="1">
      <c r="A189" s="297" t="s">
        <v>196</v>
      </c>
      <c r="B189" s="254" t="s">
        <v>27</v>
      </c>
      <c r="C189" s="254" t="s">
        <v>23</v>
      </c>
      <c r="D189" s="279" t="s">
        <v>86</v>
      </c>
      <c r="E189" s="254" t="s">
        <v>195</v>
      </c>
      <c r="F189" s="254"/>
      <c r="G189" s="257">
        <f>G190</f>
        <v>440</v>
      </c>
      <c r="H189" s="257">
        <f>H190</f>
        <v>440</v>
      </c>
    </row>
    <row r="190" spans="1:8" ht="12.75">
      <c r="A190" s="287" t="s">
        <v>160</v>
      </c>
      <c r="B190" s="252" t="s">
        <v>27</v>
      </c>
      <c r="C190" s="252" t="s">
        <v>23</v>
      </c>
      <c r="D190" s="263" t="s">
        <v>86</v>
      </c>
      <c r="E190" s="252" t="s">
        <v>195</v>
      </c>
      <c r="F190" s="252" t="s">
        <v>123</v>
      </c>
      <c r="G190" s="256">
        <v>440</v>
      </c>
      <c r="H190" s="256">
        <v>440</v>
      </c>
    </row>
    <row r="191" spans="1:8" ht="12.75">
      <c r="A191" s="285" t="s">
        <v>42</v>
      </c>
      <c r="B191" s="252" t="s">
        <v>27</v>
      </c>
      <c r="C191" s="252" t="s">
        <v>23</v>
      </c>
      <c r="D191" s="263" t="s">
        <v>87</v>
      </c>
      <c r="E191" s="252"/>
      <c r="F191" s="252"/>
      <c r="G191" s="256">
        <f>G192</f>
        <v>2735</v>
      </c>
      <c r="H191" s="257">
        <f>H192</f>
        <v>2735</v>
      </c>
    </row>
    <row r="192" spans="1:8" ht="12" customHeight="1">
      <c r="A192" s="298" t="s">
        <v>188</v>
      </c>
      <c r="B192" s="254" t="s">
        <v>27</v>
      </c>
      <c r="C192" s="254" t="s">
        <v>23</v>
      </c>
      <c r="D192" s="279" t="s">
        <v>87</v>
      </c>
      <c r="E192" s="254" t="s">
        <v>68</v>
      </c>
      <c r="F192" s="254"/>
      <c r="G192" s="257">
        <f>G193</f>
        <v>2735</v>
      </c>
      <c r="H192" s="257">
        <f>H193</f>
        <v>2735</v>
      </c>
    </row>
    <row r="193" spans="1:8" ht="12.75">
      <c r="A193" s="287" t="s">
        <v>160</v>
      </c>
      <c r="B193" s="252" t="s">
        <v>27</v>
      </c>
      <c r="C193" s="252" t="s">
        <v>23</v>
      </c>
      <c r="D193" s="263" t="s">
        <v>87</v>
      </c>
      <c r="E193" s="252" t="s">
        <v>68</v>
      </c>
      <c r="F193" s="252" t="s">
        <v>123</v>
      </c>
      <c r="G193" s="256">
        <v>2735</v>
      </c>
      <c r="H193" s="253">
        <v>2735</v>
      </c>
    </row>
    <row r="194" spans="1:8" ht="14.25" customHeight="1">
      <c r="A194" s="296" t="s">
        <v>220</v>
      </c>
      <c r="B194" s="252" t="s">
        <v>27</v>
      </c>
      <c r="C194" s="252" t="s">
        <v>23</v>
      </c>
      <c r="D194" s="252" t="s">
        <v>96</v>
      </c>
      <c r="E194" s="252"/>
      <c r="F194" s="252"/>
      <c r="G194" s="256">
        <f>G195</f>
        <v>500</v>
      </c>
      <c r="H194" s="256">
        <f>H195</f>
        <v>500</v>
      </c>
    </row>
    <row r="195" spans="1:8" ht="13.5" customHeight="1">
      <c r="A195" s="291" t="s">
        <v>67</v>
      </c>
      <c r="B195" s="254" t="s">
        <v>27</v>
      </c>
      <c r="C195" s="254" t="s">
        <v>23</v>
      </c>
      <c r="D195" s="254" t="s">
        <v>96</v>
      </c>
      <c r="E195" s="254" t="s">
        <v>65</v>
      </c>
      <c r="F195" s="254"/>
      <c r="G195" s="257">
        <f>G196</f>
        <v>500</v>
      </c>
      <c r="H195" s="257">
        <f>H196</f>
        <v>500</v>
      </c>
    </row>
    <row r="196" spans="1:8" ht="12.75">
      <c r="A196" s="287" t="s">
        <v>160</v>
      </c>
      <c r="B196" s="252" t="s">
        <v>27</v>
      </c>
      <c r="C196" s="252" t="s">
        <v>23</v>
      </c>
      <c r="D196" s="252" t="s">
        <v>96</v>
      </c>
      <c r="E196" s="252" t="s">
        <v>65</v>
      </c>
      <c r="F196" s="252" t="s">
        <v>123</v>
      </c>
      <c r="G196" s="256">
        <v>500</v>
      </c>
      <c r="H196" s="253">
        <v>500</v>
      </c>
    </row>
    <row r="197" spans="1:8" ht="25.5">
      <c r="A197" s="287" t="s">
        <v>257</v>
      </c>
      <c r="B197" s="252" t="s">
        <v>27</v>
      </c>
      <c r="C197" s="252" t="s">
        <v>23</v>
      </c>
      <c r="D197" s="252" t="s">
        <v>304</v>
      </c>
      <c r="E197" s="252"/>
      <c r="F197" s="252"/>
      <c r="G197" s="256">
        <f>G198</f>
        <v>118</v>
      </c>
      <c r="H197" s="256">
        <f>H198</f>
        <v>125</v>
      </c>
    </row>
    <row r="198" spans="1:8" ht="15" customHeight="1">
      <c r="A198" s="286" t="s">
        <v>67</v>
      </c>
      <c r="B198" s="254" t="s">
        <v>27</v>
      </c>
      <c r="C198" s="254" t="s">
        <v>23</v>
      </c>
      <c r="D198" s="254" t="s">
        <v>304</v>
      </c>
      <c r="E198" s="254" t="s">
        <v>65</v>
      </c>
      <c r="F198" s="254"/>
      <c r="G198" s="257">
        <f>G199</f>
        <v>118</v>
      </c>
      <c r="H198" s="257">
        <f>H199</f>
        <v>125</v>
      </c>
    </row>
    <row r="199" spans="1:8" ht="12.75">
      <c r="A199" s="287" t="s">
        <v>160</v>
      </c>
      <c r="B199" s="252" t="s">
        <v>27</v>
      </c>
      <c r="C199" s="252" t="s">
        <v>23</v>
      </c>
      <c r="D199" s="252" t="s">
        <v>304</v>
      </c>
      <c r="E199" s="252" t="s">
        <v>65</v>
      </c>
      <c r="F199" s="252" t="s">
        <v>123</v>
      </c>
      <c r="G199" s="256">
        <v>118</v>
      </c>
      <c r="H199" s="256">
        <v>125</v>
      </c>
    </row>
    <row r="200" spans="1:8" ht="12.75" customHeight="1">
      <c r="A200" s="285" t="s">
        <v>142</v>
      </c>
      <c r="B200" s="252" t="s">
        <v>27</v>
      </c>
      <c r="C200" s="252" t="s">
        <v>26</v>
      </c>
      <c r="D200" s="252"/>
      <c r="E200" s="252"/>
      <c r="F200" s="252"/>
      <c r="G200" s="256">
        <f aca="true" t="shared" si="6" ref="G200:H202">G201</f>
        <v>1138.5</v>
      </c>
      <c r="H200" s="256">
        <f t="shared" si="6"/>
        <v>1138.5</v>
      </c>
    </row>
    <row r="201" spans="1:8" ht="12.75">
      <c r="A201" s="285" t="s">
        <v>36</v>
      </c>
      <c r="B201" s="252" t="s">
        <v>27</v>
      </c>
      <c r="C201" s="252" t="s">
        <v>26</v>
      </c>
      <c r="D201" s="252" t="s">
        <v>64</v>
      </c>
      <c r="E201" s="252"/>
      <c r="F201" s="252"/>
      <c r="G201" s="256">
        <f t="shared" si="6"/>
        <v>1138.5</v>
      </c>
      <c r="H201" s="257">
        <f t="shared" si="6"/>
        <v>1138.5</v>
      </c>
    </row>
    <row r="202" spans="1:8" ht="14.25" customHeight="1">
      <c r="A202" s="286" t="s">
        <v>61</v>
      </c>
      <c r="B202" s="254" t="s">
        <v>27</v>
      </c>
      <c r="C202" s="254" t="s">
        <v>26</v>
      </c>
      <c r="D202" s="254" t="s">
        <v>64</v>
      </c>
      <c r="E202" s="254" t="s">
        <v>192</v>
      </c>
      <c r="F202" s="254"/>
      <c r="G202" s="257">
        <f t="shared" si="6"/>
        <v>1138.5</v>
      </c>
      <c r="H202" s="257">
        <f t="shared" si="6"/>
        <v>1138.5</v>
      </c>
    </row>
    <row r="203" spans="1:8" ht="12.75">
      <c r="A203" s="287" t="s">
        <v>160</v>
      </c>
      <c r="B203" s="252" t="s">
        <v>27</v>
      </c>
      <c r="C203" s="252" t="s">
        <v>26</v>
      </c>
      <c r="D203" s="252" t="s">
        <v>64</v>
      </c>
      <c r="E203" s="252" t="s">
        <v>192</v>
      </c>
      <c r="F203" s="252" t="s">
        <v>123</v>
      </c>
      <c r="G203" s="256">
        <v>1138.5</v>
      </c>
      <c r="H203" s="256">
        <v>1138.5</v>
      </c>
    </row>
    <row r="204" spans="1:8" ht="12.75">
      <c r="A204" s="284" t="s">
        <v>19</v>
      </c>
      <c r="B204" s="250">
        <v>10</v>
      </c>
      <c r="C204" s="250"/>
      <c r="D204" s="250"/>
      <c r="E204" s="250"/>
      <c r="F204" s="250"/>
      <c r="G204" s="141">
        <f>G205+G209+G222+G250</f>
        <v>23837.2</v>
      </c>
      <c r="H204" s="141">
        <f>H205+H209+H222+H250</f>
        <v>25568.000000000004</v>
      </c>
    </row>
    <row r="205" spans="1:8" ht="12.75">
      <c r="A205" s="285" t="s">
        <v>20</v>
      </c>
      <c r="B205" s="252">
        <v>10</v>
      </c>
      <c r="C205" s="252" t="s">
        <v>23</v>
      </c>
      <c r="D205" s="252"/>
      <c r="E205" s="252"/>
      <c r="F205" s="252"/>
      <c r="G205" s="256">
        <f aca="true" t="shared" si="7" ref="G205:H207">G206</f>
        <v>3375.6</v>
      </c>
      <c r="H205" s="257">
        <f t="shared" si="7"/>
        <v>3375.6</v>
      </c>
    </row>
    <row r="206" spans="1:8" ht="12" customHeight="1">
      <c r="A206" s="285" t="s">
        <v>303</v>
      </c>
      <c r="B206" s="252">
        <v>10</v>
      </c>
      <c r="C206" s="252" t="s">
        <v>23</v>
      </c>
      <c r="D206" s="252" t="s">
        <v>90</v>
      </c>
      <c r="E206" s="252"/>
      <c r="F206" s="252"/>
      <c r="G206" s="256">
        <f t="shared" si="7"/>
        <v>3375.6</v>
      </c>
      <c r="H206" s="256">
        <f t="shared" si="7"/>
        <v>3375.6</v>
      </c>
    </row>
    <row r="207" spans="1:8" ht="12.75" customHeight="1">
      <c r="A207" s="299" t="s">
        <v>91</v>
      </c>
      <c r="B207" s="254">
        <v>10</v>
      </c>
      <c r="C207" s="254" t="s">
        <v>23</v>
      </c>
      <c r="D207" s="254" t="s">
        <v>90</v>
      </c>
      <c r="E207" s="254" t="s">
        <v>45</v>
      </c>
      <c r="F207" s="254"/>
      <c r="G207" s="257">
        <f t="shared" si="7"/>
        <v>3375.6</v>
      </c>
      <c r="H207" s="257">
        <v>3375.6</v>
      </c>
    </row>
    <row r="208" spans="1:8" ht="12.75">
      <c r="A208" s="287" t="s">
        <v>160</v>
      </c>
      <c r="B208" s="252">
        <v>10</v>
      </c>
      <c r="C208" s="252" t="s">
        <v>23</v>
      </c>
      <c r="D208" s="252" t="s">
        <v>90</v>
      </c>
      <c r="E208" s="252" t="s">
        <v>45</v>
      </c>
      <c r="F208" s="252" t="s">
        <v>123</v>
      </c>
      <c r="G208" s="256">
        <v>3375.6</v>
      </c>
      <c r="H208" s="256">
        <v>3423.6</v>
      </c>
    </row>
    <row r="209" spans="1:8" ht="12.75">
      <c r="A209" s="285" t="s">
        <v>44</v>
      </c>
      <c r="B209" s="252">
        <v>10</v>
      </c>
      <c r="C209" s="252" t="s">
        <v>24</v>
      </c>
      <c r="D209" s="252"/>
      <c r="E209" s="252"/>
      <c r="F209" s="252"/>
      <c r="G209" s="253">
        <f>+G210+G219+G213+G216</f>
        <v>2926.2</v>
      </c>
      <c r="H209" s="253">
        <f>+H210+H219+H213+H216</f>
        <v>4230.3</v>
      </c>
    </row>
    <row r="210" spans="1:8" ht="15.75" customHeight="1">
      <c r="A210" s="300" t="s">
        <v>221</v>
      </c>
      <c r="B210" s="252" t="s">
        <v>48</v>
      </c>
      <c r="C210" s="252" t="s">
        <v>24</v>
      </c>
      <c r="D210" s="252" t="s">
        <v>100</v>
      </c>
      <c r="E210" s="252"/>
      <c r="F210" s="252"/>
      <c r="G210" s="256">
        <f>G211</f>
        <v>200</v>
      </c>
      <c r="H210" s="256">
        <f>H211</f>
        <v>200</v>
      </c>
    </row>
    <row r="211" spans="1:8" ht="15.75" customHeight="1">
      <c r="A211" s="286" t="s">
        <v>91</v>
      </c>
      <c r="B211" s="254" t="s">
        <v>48</v>
      </c>
      <c r="C211" s="254" t="s">
        <v>24</v>
      </c>
      <c r="D211" s="254" t="s">
        <v>100</v>
      </c>
      <c r="E211" s="254" t="s">
        <v>45</v>
      </c>
      <c r="F211" s="254"/>
      <c r="G211" s="257">
        <f>G212</f>
        <v>200</v>
      </c>
      <c r="H211" s="257">
        <f>H212</f>
        <v>200</v>
      </c>
    </row>
    <row r="212" spans="1:8" ht="12.75">
      <c r="A212" s="287" t="s">
        <v>160</v>
      </c>
      <c r="B212" s="252" t="s">
        <v>48</v>
      </c>
      <c r="C212" s="252" t="s">
        <v>24</v>
      </c>
      <c r="D212" s="252" t="s">
        <v>100</v>
      </c>
      <c r="E212" s="252" t="s">
        <v>45</v>
      </c>
      <c r="F212" s="252" t="s">
        <v>123</v>
      </c>
      <c r="G212" s="256">
        <v>200</v>
      </c>
      <c r="H212" s="256">
        <v>200</v>
      </c>
    </row>
    <row r="213" spans="1:8" ht="63.75">
      <c r="A213" s="287" t="s">
        <v>291</v>
      </c>
      <c r="B213" s="252" t="s">
        <v>48</v>
      </c>
      <c r="C213" s="252" t="s">
        <v>24</v>
      </c>
      <c r="D213" s="252" t="s">
        <v>290</v>
      </c>
      <c r="E213" s="252"/>
      <c r="F213" s="252"/>
      <c r="G213" s="256">
        <f>G214</f>
        <v>70</v>
      </c>
      <c r="H213" s="256">
        <f>H214</f>
        <v>70</v>
      </c>
    </row>
    <row r="214" spans="1:8" ht="14.25" customHeight="1">
      <c r="A214" s="286" t="s">
        <v>91</v>
      </c>
      <c r="B214" s="254" t="s">
        <v>48</v>
      </c>
      <c r="C214" s="254" t="s">
        <v>24</v>
      </c>
      <c r="D214" s="254" t="s">
        <v>290</v>
      </c>
      <c r="E214" s="254" t="s">
        <v>45</v>
      </c>
      <c r="F214" s="254"/>
      <c r="G214" s="257">
        <f>G215</f>
        <v>70</v>
      </c>
      <c r="H214" s="257">
        <f>H215</f>
        <v>70</v>
      </c>
    </row>
    <row r="215" spans="1:8" ht="12.75">
      <c r="A215" s="287" t="s">
        <v>160</v>
      </c>
      <c r="B215" s="252" t="s">
        <v>48</v>
      </c>
      <c r="C215" s="252" t="s">
        <v>24</v>
      </c>
      <c r="D215" s="252" t="s">
        <v>290</v>
      </c>
      <c r="E215" s="252" t="s">
        <v>45</v>
      </c>
      <c r="F215" s="252" t="s">
        <v>123</v>
      </c>
      <c r="G215" s="256">
        <v>70</v>
      </c>
      <c r="H215" s="256">
        <v>70</v>
      </c>
    </row>
    <row r="216" spans="1:8" ht="25.5">
      <c r="A216" s="287" t="s">
        <v>292</v>
      </c>
      <c r="B216" s="252" t="s">
        <v>48</v>
      </c>
      <c r="C216" s="252" t="s">
        <v>24</v>
      </c>
      <c r="D216" s="252" t="s">
        <v>293</v>
      </c>
      <c r="E216" s="252"/>
      <c r="F216" s="252"/>
      <c r="G216" s="256">
        <f>G217</f>
        <v>48</v>
      </c>
      <c r="H216" s="256">
        <f>H217</f>
        <v>48</v>
      </c>
    </row>
    <row r="217" spans="1:8" ht="14.25" customHeight="1">
      <c r="A217" s="286" t="s">
        <v>91</v>
      </c>
      <c r="B217" s="254" t="s">
        <v>48</v>
      </c>
      <c r="C217" s="254" t="s">
        <v>24</v>
      </c>
      <c r="D217" s="254" t="s">
        <v>293</v>
      </c>
      <c r="E217" s="254" t="s">
        <v>45</v>
      </c>
      <c r="F217" s="254"/>
      <c r="G217" s="257">
        <f>G218</f>
        <v>48</v>
      </c>
      <c r="H217" s="257">
        <f>H218</f>
        <v>48</v>
      </c>
    </row>
    <row r="218" spans="1:8" ht="12.75">
      <c r="A218" s="287" t="s">
        <v>160</v>
      </c>
      <c r="B218" s="252" t="s">
        <v>48</v>
      </c>
      <c r="C218" s="252" t="s">
        <v>24</v>
      </c>
      <c r="D218" s="252" t="s">
        <v>293</v>
      </c>
      <c r="E218" s="252" t="s">
        <v>45</v>
      </c>
      <c r="F218" s="252" t="s">
        <v>123</v>
      </c>
      <c r="G218" s="256">
        <v>48</v>
      </c>
      <c r="H218" s="256">
        <v>48</v>
      </c>
    </row>
    <row r="219" spans="1:8" ht="25.5">
      <c r="A219" s="287" t="s">
        <v>255</v>
      </c>
      <c r="B219" s="252" t="s">
        <v>48</v>
      </c>
      <c r="C219" s="252" t="s">
        <v>24</v>
      </c>
      <c r="D219" s="263" t="s">
        <v>233</v>
      </c>
      <c r="E219" s="252"/>
      <c r="F219" s="252"/>
      <c r="G219" s="256">
        <f>G220</f>
        <v>2608.2</v>
      </c>
      <c r="H219" s="256">
        <f>H220</f>
        <v>3912.3</v>
      </c>
    </row>
    <row r="220" spans="1:8" ht="12.75">
      <c r="A220" s="299" t="s">
        <v>91</v>
      </c>
      <c r="B220" s="252" t="s">
        <v>48</v>
      </c>
      <c r="C220" s="252" t="s">
        <v>24</v>
      </c>
      <c r="D220" s="263" t="s">
        <v>233</v>
      </c>
      <c r="E220" s="254" t="s">
        <v>45</v>
      </c>
      <c r="F220" s="252"/>
      <c r="G220" s="257">
        <f>G221</f>
        <v>2608.2</v>
      </c>
      <c r="H220" s="257">
        <f>H221</f>
        <v>3912.3</v>
      </c>
    </row>
    <row r="221" spans="1:8" ht="12.75">
      <c r="A221" s="287" t="s">
        <v>160</v>
      </c>
      <c r="B221" s="252" t="s">
        <v>48</v>
      </c>
      <c r="C221" s="252" t="s">
        <v>24</v>
      </c>
      <c r="D221" s="263" t="s">
        <v>233</v>
      </c>
      <c r="E221" s="252" t="s">
        <v>45</v>
      </c>
      <c r="F221" s="252" t="s">
        <v>123</v>
      </c>
      <c r="G221" s="256">
        <v>2608.2</v>
      </c>
      <c r="H221" s="256">
        <v>3912.3</v>
      </c>
    </row>
    <row r="222" spans="1:8" ht="12.75">
      <c r="A222" s="285" t="s">
        <v>178</v>
      </c>
      <c r="B222" s="252">
        <v>10</v>
      </c>
      <c r="C222" s="252" t="s">
        <v>26</v>
      </c>
      <c r="D222" s="252"/>
      <c r="E222" s="252"/>
      <c r="F222" s="252"/>
      <c r="G222" s="256">
        <f>G223+G229+G232+G241+G247+G235+G238+G226+G244</f>
        <v>16371.600000000002</v>
      </c>
      <c r="H222" s="256">
        <f>H223+H229+H232+H241+H247+H235+H238+H226+H244</f>
        <v>16795.800000000003</v>
      </c>
    </row>
    <row r="223" spans="1:8" ht="25.5" customHeight="1">
      <c r="A223" s="287" t="s">
        <v>93</v>
      </c>
      <c r="B223" s="252">
        <v>10</v>
      </c>
      <c r="C223" s="252" t="s">
        <v>26</v>
      </c>
      <c r="D223" s="252" t="s">
        <v>92</v>
      </c>
      <c r="E223" s="254"/>
      <c r="F223" s="254"/>
      <c r="G223" s="256">
        <f>G224</f>
        <v>123.7</v>
      </c>
      <c r="H223" s="256">
        <f>H224</f>
        <v>129.9</v>
      </c>
    </row>
    <row r="224" spans="1:8" ht="13.5" customHeight="1">
      <c r="A224" s="299" t="s">
        <v>91</v>
      </c>
      <c r="B224" s="254">
        <v>10</v>
      </c>
      <c r="C224" s="254" t="s">
        <v>26</v>
      </c>
      <c r="D224" s="254" t="s">
        <v>92</v>
      </c>
      <c r="E224" s="254" t="s">
        <v>45</v>
      </c>
      <c r="F224" s="254"/>
      <c r="G224" s="257">
        <f>G225</f>
        <v>123.7</v>
      </c>
      <c r="H224" s="257">
        <f>H225</f>
        <v>129.9</v>
      </c>
    </row>
    <row r="225" spans="1:8" ht="12.75">
      <c r="A225" s="287" t="s">
        <v>161</v>
      </c>
      <c r="B225" s="252">
        <v>10</v>
      </c>
      <c r="C225" s="252" t="s">
        <v>26</v>
      </c>
      <c r="D225" s="252" t="s">
        <v>92</v>
      </c>
      <c r="E225" s="252" t="s">
        <v>45</v>
      </c>
      <c r="F225" s="252" t="s">
        <v>124</v>
      </c>
      <c r="G225" s="256">
        <v>123.7</v>
      </c>
      <c r="H225" s="256">
        <v>129.9</v>
      </c>
    </row>
    <row r="226" spans="1:8" ht="51">
      <c r="A226" s="287" t="s">
        <v>131</v>
      </c>
      <c r="B226" s="252" t="s">
        <v>48</v>
      </c>
      <c r="C226" s="252" t="s">
        <v>26</v>
      </c>
      <c r="D226" s="252" t="s">
        <v>193</v>
      </c>
      <c r="E226" s="252"/>
      <c r="F226" s="252"/>
      <c r="G226" s="256">
        <f>G227</f>
        <v>4131.6</v>
      </c>
      <c r="H226" s="256">
        <f>H227</f>
        <v>4131.6</v>
      </c>
    </row>
    <row r="227" spans="1:8" ht="12.75" customHeight="1">
      <c r="A227" s="286" t="s">
        <v>61</v>
      </c>
      <c r="B227" s="254" t="s">
        <v>48</v>
      </c>
      <c r="C227" s="254" t="s">
        <v>26</v>
      </c>
      <c r="D227" s="254" t="s">
        <v>193</v>
      </c>
      <c r="E227" s="254" t="s">
        <v>192</v>
      </c>
      <c r="F227" s="254"/>
      <c r="G227" s="257">
        <f>G228</f>
        <v>4131.6</v>
      </c>
      <c r="H227" s="257">
        <f>H228</f>
        <v>4131.6</v>
      </c>
    </row>
    <row r="228" spans="1:8" ht="12.75">
      <c r="A228" s="287" t="s">
        <v>161</v>
      </c>
      <c r="B228" s="252" t="s">
        <v>48</v>
      </c>
      <c r="C228" s="252" t="s">
        <v>26</v>
      </c>
      <c r="D228" s="252" t="s">
        <v>193</v>
      </c>
      <c r="E228" s="252" t="s">
        <v>192</v>
      </c>
      <c r="F228" s="252" t="s">
        <v>124</v>
      </c>
      <c r="G228" s="256">
        <v>4131.6</v>
      </c>
      <c r="H228" s="256">
        <v>4131.6</v>
      </c>
    </row>
    <row r="229" spans="1:8" ht="37.5" customHeight="1">
      <c r="A229" s="287" t="s">
        <v>222</v>
      </c>
      <c r="B229" s="252" t="s">
        <v>48</v>
      </c>
      <c r="C229" s="252" t="s">
        <v>26</v>
      </c>
      <c r="D229" s="252" t="s">
        <v>172</v>
      </c>
      <c r="E229" s="252"/>
      <c r="F229" s="252"/>
      <c r="G229" s="256">
        <f>G230</f>
        <v>60</v>
      </c>
      <c r="H229" s="256">
        <f>H230</f>
        <v>60</v>
      </c>
    </row>
    <row r="230" spans="1:8" ht="12.75">
      <c r="A230" s="299" t="s">
        <v>91</v>
      </c>
      <c r="B230" s="252" t="s">
        <v>48</v>
      </c>
      <c r="C230" s="252" t="s">
        <v>26</v>
      </c>
      <c r="D230" s="252" t="s">
        <v>172</v>
      </c>
      <c r="E230" s="252" t="s">
        <v>45</v>
      </c>
      <c r="F230" s="252"/>
      <c r="G230" s="257">
        <f>G231</f>
        <v>60</v>
      </c>
      <c r="H230" s="257">
        <f>H231</f>
        <v>60</v>
      </c>
    </row>
    <row r="231" spans="1:8" ht="12.75">
      <c r="A231" s="287" t="s">
        <v>160</v>
      </c>
      <c r="B231" s="252" t="s">
        <v>48</v>
      </c>
      <c r="C231" s="252" t="s">
        <v>26</v>
      </c>
      <c r="D231" s="252" t="s">
        <v>172</v>
      </c>
      <c r="E231" s="252" t="s">
        <v>45</v>
      </c>
      <c r="F231" s="252" t="s">
        <v>123</v>
      </c>
      <c r="G231" s="256">
        <v>60</v>
      </c>
      <c r="H231" s="256">
        <v>60</v>
      </c>
    </row>
    <row r="232" spans="1:8" ht="53.25" customHeight="1">
      <c r="A232" s="296" t="s">
        <v>95</v>
      </c>
      <c r="B232" s="252" t="s">
        <v>48</v>
      </c>
      <c r="C232" s="252" t="s">
        <v>26</v>
      </c>
      <c r="D232" s="252" t="s">
        <v>94</v>
      </c>
      <c r="E232" s="252"/>
      <c r="F232" s="252"/>
      <c r="G232" s="256">
        <f>G233</f>
        <v>4460.9</v>
      </c>
      <c r="H232" s="256">
        <f>H233</f>
        <v>4460.9</v>
      </c>
    </row>
    <row r="233" spans="1:8" ht="14.25" customHeight="1">
      <c r="A233" s="297" t="s">
        <v>196</v>
      </c>
      <c r="B233" s="254" t="s">
        <v>48</v>
      </c>
      <c r="C233" s="254" t="s">
        <v>26</v>
      </c>
      <c r="D233" s="254" t="s">
        <v>94</v>
      </c>
      <c r="E233" s="254" t="s">
        <v>195</v>
      </c>
      <c r="F233" s="254"/>
      <c r="G233" s="257">
        <f>G234</f>
        <v>4460.9</v>
      </c>
      <c r="H233" s="257">
        <f>H234</f>
        <v>4460.9</v>
      </c>
    </row>
    <row r="234" spans="1:8" ht="12.75">
      <c r="A234" s="287" t="s">
        <v>161</v>
      </c>
      <c r="B234" s="252" t="s">
        <v>48</v>
      </c>
      <c r="C234" s="252" t="s">
        <v>26</v>
      </c>
      <c r="D234" s="252" t="s">
        <v>94</v>
      </c>
      <c r="E234" s="252" t="s">
        <v>195</v>
      </c>
      <c r="F234" s="252" t="s">
        <v>124</v>
      </c>
      <c r="G234" s="256">
        <v>4460.9</v>
      </c>
      <c r="H234" s="256">
        <v>4460.9</v>
      </c>
    </row>
    <row r="235" spans="1:8" ht="98.25" customHeight="1">
      <c r="A235" s="287" t="s">
        <v>213</v>
      </c>
      <c r="B235" s="252" t="s">
        <v>48</v>
      </c>
      <c r="C235" s="252" t="s">
        <v>26</v>
      </c>
      <c r="D235" s="252" t="s">
        <v>202</v>
      </c>
      <c r="E235" s="252"/>
      <c r="F235" s="252"/>
      <c r="G235" s="256">
        <f>G236</f>
        <v>162.7</v>
      </c>
      <c r="H235" s="256">
        <f>H236</f>
        <v>162.7</v>
      </c>
    </row>
    <row r="236" spans="1:8" ht="12.75" customHeight="1">
      <c r="A236" s="299" t="s">
        <v>91</v>
      </c>
      <c r="B236" s="254" t="s">
        <v>48</v>
      </c>
      <c r="C236" s="254" t="s">
        <v>26</v>
      </c>
      <c r="D236" s="254" t="s">
        <v>202</v>
      </c>
      <c r="E236" s="254" t="s">
        <v>45</v>
      </c>
      <c r="F236" s="254"/>
      <c r="G236" s="257">
        <f>G237</f>
        <v>162.7</v>
      </c>
      <c r="H236" s="257">
        <f>H237</f>
        <v>162.7</v>
      </c>
    </row>
    <row r="237" spans="1:8" ht="12.75">
      <c r="A237" s="287" t="s">
        <v>161</v>
      </c>
      <c r="B237" s="252" t="s">
        <v>48</v>
      </c>
      <c r="C237" s="252" t="s">
        <v>26</v>
      </c>
      <c r="D237" s="252" t="s">
        <v>202</v>
      </c>
      <c r="E237" s="252" t="s">
        <v>45</v>
      </c>
      <c r="F237" s="252" t="s">
        <v>124</v>
      </c>
      <c r="G237" s="256">
        <v>162.7</v>
      </c>
      <c r="H237" s="264">
        <v>162.7</v>
      </c>
    </row>
    <row r="238" spans="1:8" ht="60" customHeight="1">
      <c r="A238" s="287" t="s">
        <v>214</v>
      </c>
      <c r="B238" s="252" t="s">
        <v>48</v>
      </c>
      <c r="C238" s="252" t="s">
        <v>26</v>
      </c>
      <c r="D238" s="252" t="s">
        <v>201</v>
      </c>
      <c r="E238" s="252"/>
      <c r="F238" s="252"/>
      <c r="G238" s="256">
        <f>G239</f>
        <v>278.6</v>
      </c>
      <c r="H238" s="264">
        <f>H239</f>
        <v>278.6</v>
      </c>
    </row>
    <row r="239" spans="1:8" ht="14.25" customHeight="1">
      <c r="A239" s="299" t="s">
        <v>91</v>
      </c>
      <c r="B239" s="254" t="s">
        <v>48</v>
      </c>
      <c r="C239" s="254" t="s">
        <v>26</v>
      </c>
      <c r="D239" s="254" t="s">
        <v>201</v>
      </c>
      <c r="E239" s="254" t="s">
        <v>45</v>
      </c>
      <c r="F239" s="254"/>
      <c r="G239" s="257">
        <f>G240</f>
        <v>278.6</v>
      </c>
      <c r="H239" s="280">
        <f>H240</f>
        <v>278.6</v>
      </c>
    </row>
    <row r="240" spans="1:8" ht="12.75">
      <c r="A240" s="287" t="s">
        <v>161</v>
      </c>
      <c r="B240" s="252" t="s">
        <v>48</v>
      </c>
      <c r="C240" s="252" t="s">
        <v>26</v>
      </c>
      <c r="D240" s="252" t="s">
        <v>201</v>
      </c>
      <c r="E240" s="252" t="s">
        <v>45</v>
      </c>
      <c r="F240" s="252" t="s">
        <v>124</v>
      </c>
      <c r="G240" s="256">
        <v>278.6</v>
      </c>
      <c r="H240" s="264">
        <v>278.6</v>
      </c>
    </row>
    <row r="241" spans="1:8" ht="25.5">
      <c r="A241" s="287" t="s">
        <v>199</v>
      </c>
      <c r="B241" s="252" t="s">
        <v>48</v>
      </c>
      <c r="C241" s="252" t="s">
        <v>26</v>
      </c>
      <c r="D241" s="252" t="s">
        <v>200</v>
      </c>
      <c r="E241" s="252"/>
      <c r="F241" s="252"/>
      <c r="G241" s="256">
        <f>G242</f>
        <v>6954.1</v>
      </c>
      <c r="H241" s="264">
        <f>H242</f>
        <v>7372.1</v>
      </c>
    </row>
    <row r="242" spans="1:8" ht="12.75" customHeight="1">
      <c r="A242" s="299" t="s">
        <v>91</v>
      </c>
      <c r="B242" s="254" t="s">
        <v>48</v>
      </c>
      <c r="C242" s="254" t="s">
        <v>26</v>
      </c>
      <c r="D242" s="254" t="s">
        <v>200</v>
      </c>
      <c r="E242" s="254" t="s">
        <v>45</v>
      </c>
      <c r="F242" s="254"/>
      <c r="G242" s="257">
        <f>G243</f>
        <v>6954.1</v>
      </c>
      <c r="H242" s="280">
        <f>H243</f>
        <v>7372.1</v>
      </c>
    </row>
    <row r="243" spans="1:8" ht="12.75">
      <c r="A243" s="287" t="s">
        <v>161</v>
      </c>
      <c r="B243" s="252" t="s">
        <v>48</v>
      </c>
      <c r="C243" s="252" t="s">
        <v>26</v>
      </c>
      <c r="D243" s="252" t="s">
        <v>200</v>
      </c>
      <c r="E243" s="252" t="s">
        <v>45</v>
      </c>
      <c r="F243" s="252" t="s">
        <v>124</v>
      </c>
      <c r="G243" s="256">
        <v>6954.1</v>
      </c>
      <c r="H243" s="264">
        <v>7372.1</v>
      </c>
    </row>
    <row r="244" spans="1:8" ht="55.5" customHeight="1">
      <c r="A244" s="287" t="s">
        <v>215</v>
      </c>
      <c r="B244" s="252" t="s">
        <v>48</v>
      </c>
      <c r="C244" s="252" t="s">
        <v>26</v>
      </c>
      <c r="D244" s="252" t="s">
        <v>216</v>
      </c>
      <c r="E244" s="252"/>
      <c r="F244" s="252"/>
      <c r="G244" s="256">
        <f>G245</f>
        <v>50</v>
      </c>
      <c r="H244" s="280">
        <f>H245</f>
        <v>50</v>
      </c>
    </row>
    <row r="245" spans="1:8" ht="15.75" customHeight="1">
      <c r="A245" s="286" t="s">
        <v>91</v>
      </c>
      <c r="B245" s="254" t="s">
        <v>48</v>
      </c>
      <c r="C245" s="254" t="s">
        <v>26</v>
      </c>
      <c r="D245" s="254" t="s">
        <v>216</v>
      </c>
      <c r="E245" s="254" t="s">
        <v>45</v>
      </c>
      <c r="F245" s="254"/>
      <c r="G245" s="257">
        <f>G246</f>
        <v>50</v>
      </c>
      <c r="H245" s="280">
        <f>H246</f>
        <v>50</v>
      </c>
    </row>
    <row r="246" spans="1:8" ht="12.75">
      <c r="A246" s="287" t="s">
        <v>161</v>
      </c>
      <c r="B246" s="252" t="s">
        <v>48</v>
      </c>
      <c r="C246" s="252" t="s">
        <v>26</v>
      </c>
      <c r="D246" s="252" t="s">
        <v>216</v>
      </c>
      <c r="E246" s="252" t="s">
        <v>45</v>
      </c>
      <c r="F246" s="252" t="s">
        <v>124</v>
      </c>
      <c r="G246" s="256">
        <v>50</v>
      </c>
      <c r="H246" s="264">
        <v>50</v>
      </c>
    </row>
    <row r="247" spans="1:8" ht="51" customHeight="1">
      <c r="A247" s="287" t="s">
        <v>252</v>
      </c>
      <c r="B247" s="252" t="s">
        <v>48</v>
      </c>
      <c r="C247" s="252" t="s">
        <v>26</v>
      </c>
      <c r="D247" s="252" t="s">
        <v>198</v>
      </c>
      <c r="E247" s="252"/>
      <c r="F247" s="252"/>
      <c r="G247" s="256">
        <f>G248</f>
        <v>150</v>
      </c>
      <c r="H247" s="256">
        <f>H248</f>
        <v>150</v>
      </c>
    </row>
    <row r="248" spans="1:8" ht="14.25" customHeight="1">
      <c r="A248" s="299" t="s">
        <v>91</v>
      </c>
      <c r="B248" s="254" t="s">
        <v>48</v>
      </c>
      <c r="C248" s="254" t="s">
        <v>26</v>
      </c>
      <c r="D248" s="254" t="s">
        <v>198</v>
      </c>
      <c r="E248" s="254" t="s">
        <v>45</v>
      </c>
      <c r="F248" s="254"/>
      <c r="G248" s="257">
        <f>G249</f>
        <v>150</v>
      </c>
      <c r="H248" s="257">
        <f>H249</f>
        <v>150</v>
      </c>
    </row>
    <row r="249" spans="1:8" ht="12.75">
      <c r="A249" s="287" t="s">
        <v>161</v>
      </c>
      <c r="B249" s="252" t="s">
        <v>48</v>
      </c>
      <c r="C249" s="252" t="s">
        <v>26</v>
      </c>
      <c r="D249" s="252" t="s">
        <v>198</v>
      </c>
      <c r="E249" s="252" t="s">
        <v>45</v>
      </c>
      <c r="F249" s="252" t="s">
        <v>124</v>
      </c>
      <c r="G249" s="256">
        <v>150</v>
      </c>
      <c r="H249" s="256">
        <v>150</v>
      </c>
    </row>
    <row r="250" spans="1:8" ht="14.25" customHeight="1">
      <c r="A250" s="293" t="s">
        <v>21</v>
      </c>
      <c r="B250" s="252">
        <v>10</v>
      </c>
      <c r="C250" s="252" t="s">
        <v>31</v>
      </c>
      <c r="D250" s="252"/>
      <c r="E250" s="252"/>
      <c r="F250" s="252"/>
      <c r="G250" s="256">
        <f aca="true" t="shared" si="8" ref="G250:H252">G251</f>
        <v>1163.8</v>
      </c>
      <c r="H250" s="256">
        <f t="shared" si="8"/>
        <v>1166.3</v>
      </c>
    </row>
    <row r="251" spans="1:8" ht="15.75" customHeight="1">
      <c r="A251" s="285" t="s">
        <v>239</v>
      </c>
      <c r="B251" s="252">
        <v>10</v>
      </c>
      <c r="C251" s="252" t="s">
        <v>31</v>
      </c>
      <c r="D251" s="252" t="s">
        <v>147</v>
      </c>
      <c r="E251" s="252"/>
      <c r="F251" s="252"/>
      <c r="G251" s="256">
        <f t="shared" si="8"/>
        <v>1163.8</v>
      </c>
      <c r="H251" s="256">
        <f t="shared" si="8"/>
        <v>1166.3</v>
      </c>
    </row>
    <row r="252" spans="1:8" ht="15" customHeight="1">
      <c r="A252" s="286" t="s">
        <v>61</v>
      </c>
      <c r="B252" s="254">
        <v>10</v>
      </c>
      <c r="C252" s="254" t="s">
        <v>31</v>
      </c>
      <c r="D252" s="254" t="s">
        <v>147</v>
      </c>
      <c r="E252" s="254" t="s">
        <v>192</v>
      </c>
      <c r="F252" s="254"/>
      <c r="G252" s="257">
        <f t="shared" si="8"/>
        <v>1163.8</v>
      </c>
      <c r="H252" s="257">
        <f t="shared" si="8"/>
        <v>1166.3</v>
      </c>
    </row>
    <row r="253" spans="1:8" ht="12.75">
      <c r="A253" s="287" t="s">
        <v>161</v>
      </c>
      <c r="B253" s="252">
        <v>10</v>
      </c>
      <c r="C253" s="252" t="s">
        <v>31</v>
      </c>
      <c r="D253" s="252" t="s">
        <v>147</v>
      </c>
      <c r="E253" s="252" t="s">
        <v>192</v>
      </c>
      <c r="F253" s="252" t="s">
        <v>124</v>
      </c>
      <c r="G253" s="256">
        <v>1163.8</v>
      </c>
      <c r="H253" s="256">
        <v>1166.3</v>
      </c>
    </row>
    <row r="254" spans="1:8" ht="12.75">
      <c r="A254" s="295" t="s">
        <v>88</v>
      </c>
      <c r="B254" s="250" t="s">
        <v>57</v>
      </c>
      <c r="C254" s="250"/>
      <c r="D254" s="250"/>
      <c r="E254" s="250"/>
      <c r="F254" s="250"/>
      <c r="G254" s="141">
        <f>G255+G262</f>
        <v>9307.5</v>
      </c>
      <c r="H254" s="141">
        <f>H255+H262</f>
        <v>9307.5</v>
      </c>
    </row>
    <row r="255" spans="1:8" ht="12.75">
      <c r="A255" s="301" t="s">
        <v>148</v>
      </c>
      <c r="B255" s="263" t="s">
        <v>57</v>
      </c>
      <c r="C255" s="263" t="s">
        <v>29</v>
      </c>
      <c r="D255" s="263"/>
      <c r="E255" s="263"/>
      <c r="F255" s="263"/>
      <c r="G255" s="264">
        <f>G256+G259</f>
        <v>7500</v>
      </c>
      <c r="H255" s="264">
        <f>H256+H259</f>
        <v>7500</v>
      </c>
    </row>
    <row r="256" spans="1:8" ht="12.75">
      <c r="A256" s="285" t="s">
        <v>43</v>
      </c>
      <c r="B256" s="252" t="s">
        <v>57</v>
      </c>
      <c r="C256" s="252" t="s">
        <v>29</v>
      </c>
      <c r="D256" s="263" t="s">
        <v>89</v>
      </c>
      <c r="E256" s="252"/>
      <c r="F256" s="252"/>
      <c r="G256" s="256">
        <f>G257</f>
        <v>6500</v>
      </c>
      <c r="H256" s="280">
        <f>H257</f>
        <v>6500</v>
      </c>
    </row>
    <row r="257" spans="1:8" ht="38.25" customHeight="1">
      <c r="A257" s="297" t="s">
        <v>189</v>
      </c>
      <c r="B257" s="254" t="s">
        <v>57</v>
      </c>
      <c r="C257" s="254" t="s">
        <v>29</v>
      </c>
      <c r="D257" s="279" t="s">
        <v>89</v>
      </c>
      <c r="E257" s="254" t="s">
        <v>197</v>
      </c>
      <c r="F257" s="254"/>
      <c r="G257" s="257">
        <f>G258</f>
        <v>6500</v>
      </c>
      <c r="H257" s="280">
        <f>H258</f>
        <v>6500</v>
      </c>
    </row>
    <row r="258" spans="1:8" ht="12.75">
      <c r="A258" s="287" t="s">
        <v>160</v>
      </c>
      <c r="B258" s="252" t="s">
        <v>57</v>
      </c>
      <c r="C258" s="252" t="s">
        <v>29</v>
      </c>
      <c r="D258" s="263" t="s">
        <v>89</v>
      </c>
      <c r="E258" s="252" t="s">
        <v>197</v>
      </c>
      <c r="F258" s="252" t="s">
        <v>123</v>
      </c>
      <c r="G258" s="256">
        <v>6500</v>
      </c>
      <c r="H258" s="264">
        <v>6500</v>
      </c>
    </row>
    <row r="259" spans="1:8" ht="38.25" customHeight="1">
      <c r="A259" s="287" t="s">
        <v>273</v>
      </c>
      <c r="B259" s="252" t="s">
        <v>57</v>
      </c>
      <c r="C259" s="252" t="s">
        <v>29</v>
      </c>
      <c r="D259" s="252" t="s">
        <v>226</v>
      </c>
      <c r="E259" s="252"/>
      <c r="F259" s="252"/>
      <c r="G259" s="256">
        <f>G260</f>
        <v>1000</v>
      </c>
      <c r="H259" s="256">
        <f>H260</f>
        <v>1000</v>
      </c>
    </row>
    <row r="260" spans="1:8" ht="15" customHeight="1">
      <c r="A260" s="297" t="s">
        <v>67</v>
      </c>
      <c r="B260" s="254" t="s">
        <v>57</v>
      </c>
      <c r="C260" s="254" t="s">
        <v>29</v>
      </c>
      <c r="D260" s="254" t="s">
        <v>226</v>
      </c>
      <c r="E260" s="254" t="s">
        <v>65</v>
      </c>
      <c r="F260" s="254"/>
      <c r="G260" s="257">
        <f>G261</f>
        <v>1000</v>
      </c>
      <c r="H260" s="257">
        <f>H261</f>
        <v>1000</v>
      </c>
    </row>
    <row r="261" spans="1:8" ht="12.75">
      <c r="A261" s="287" t="s">
        <v>160</v>
      </c>
      <c r="B261" s="252" t="s">
        <v>57</v>
      </c>
      <c r="C261" s="252" t="s">
        <v>29</v>
      </c>
      <c r="D261" s="252" t="s">
        <v>226</v>
      </c>
      <c r="E261" s="252" t="s">
        <v>65</v>
      </c>
      <c r="F261" s="252" t="s">
        <v>123</v>
      </c>
      <c r="G261" s="256">
        <v>1000</v>
      </c>
      <c r="H261" s="256">
        <v>1000</v>
      </c>
    </row>
    <row r="262" spans="1:8" ht="14.25" customHeight="1">
      <c r="A262" s="285" t="s">
        <v>234</v>
      </c>
      <c r="B262" s="252" t="s">
        <v>57</v>
      </c>
      <c r="C262" s="252" t="s">
        <v>28</v>
      </c>
      <c r="D262" s="254"/>
      <c r="E262" s="254"/>
      <c r="F262" s="254"/>
      <c r="G262" s="256">
        <f aca="true" t="shared" si="9" ref="G262:H264">G263</f>
        <v>1807.5</v>
      </c>
      <c r="H262" s="141">
        <f t="shared" si="9"/>
        <v>1807.5</v>
      </c>
    </row>
    <row r="263" spans="1:8" ht="12.75">
      <c r="A263" s="285" t="s">
        <v>36</v>
      </c>
      <c r="B263" s="252" t="s">
        <v>57</v>
      </c>
      <c r="C263" s="252" t="s">
        <v>28</v>
      </c>
      <c r="D263" s="252" t="s">
        <v>64</v>
      </c>
      <c r="E263" s="252"/>
      <c r="F263" s="252"/>
      <c r="G263" s="256">
        <f t="shared" si="9"/>
        <v>1807.5</v>
      </c>
      <c r="H263" s="256">
        <f t="shared" si="9"/>
        <v>1807.5</v>
      </c>
    </row>
    <row r="264" spans="1:8" ht="15.75" customHeight="1">
      <c r="A264" s="286" t="s">
        <v>61</v>
      </c>
      <c r="B264" s="254" t="s">
        <v>57</v>
      </c>
      <c r="C264" s="254" t="s">
        <v>28</v>
      </c>
      <c r="D264" s="254" t="s">
        <v>64</v>
      </c>
      <c r="E264" s="254" t="s">
        <v>192</v>
      </c>
      <c r="F264" s="254"/>
      <c r="G264" s="257">
        <f t="shared" si="9"/>
        <v>1807.5</v>
      </c>
      <c r="H264" s="257">
        <f t="shared" si="9"/>
        <v>1807.5</v>
      </c>
    </row>
    <row r="265" spans="1:8" ht="12.75">
      <c r="A265" s="287" t="s">
        <v>160</v>
      </c>
      <c r="B265" s="252" t="s">
        <v>57</v>
      </c>
      <c r="C265" s="252" t="s">
        <v>28</v>
      </c>
      <c r="D265" s="252" t="s">
        <v>64</v>
      </c>
      <c r="E265" s="252" t="s">
        <v>192</v>
      </c>
      <c r="F265" s="252" t="s">
        <v>123</v>
      </c>
      <c r="G265" s="256">
        <v>1807.5</v>
      </c>
      <c r="H265" s="256">
        <v>1807.5</v>
      </c>
    </row>
    <row r="266" spans="1:8" ht="12.75">
      <c r="A266" s="293" t="s">
        <v>146</v>
      </c>
      <c r="B266" s="258"/>
      <c r="C266" s="258"/>
      <c r="D266" s="258"/>
      <c r="E266" s="258"/>
      <c r="F266" s="258"/>
      <c r="G266" s="141">
        <f>G254+G204+G177+G105+G76+G58+G6</f>
        <v>538962.4999999999</v>
      </c>
      <c r="H266" s="141">
        <f>H254+H204+H177+H105+H76+H58+H6</f>
        <v>542951.7999999999</v>
      </c>
    </row>
    <row r="267" spans="1:7" ht="12.75">
      <c r="A267" s="63"/>
      <c r="B267" s="165"/>
      <c r="C267" s="165"/>
      <c r="D267" s="166"/>
      <c r="E267" s="173"/>
      <c r="F267" s="173"/>
      <c r="G267" s="173"/>
    </row>
    <row r="268" spans="1:7" ht="18">
      <c r="A268" s="172"/>
      <c r="B268" s="172"/>
      <c r="C268" s="172"/>
      <c r="D268" s="172"/>
      <c r="E268" s="172"/>
      <c r="F268" s="172"/>
      <c r="G268" s="172"/>
    </row>
    <row r="269" spans="1:7" ht="15.75">
      <c r="A269" s="27"/>
      <c r="B269" s="27"/>
      <c r="C269" s="27"/>
      <c r="D269" s="27"/>
      <c r="E269" s="27"/>
      <c r="F269" s="27"/>
      <c r="G269" s="167"/>
    </row>
    <row r="270" spans="1:7" ht="12.75">
      <c r="A270" s="343"/>
      <c r="B270" s="342"/>
      <c r="C270" s="342"/>
      <c r="D270" s="342"/>
      <c r="E270" s="342"/>
      <c r="F270" s="342"/>
      <c r="G270" s="174"/>
    </row>
    <row r="271" spans="1:7" ht="12.75">
      <c r="A271" s="343"/>
      <c r="B271" s="342"/>
      <c r="C271" s="342"/>
      <c r="D271" s="342"/>
      <c r="E271" s="342"/>
      <c r="F271" s="342"/>
      <c r="G271" s="174"/>
    </row>
    <row r="272" spans="1:7" ht="12.75">
      <c r="A272" s="177"/>
      <c r="B272" s="178"/>
      <c r="C272" s="178"/>
      <c r="D272" s="178"/>
      <c r="E272" s="178"/>
      <c r="F272" s="178"/>
      <c r="G272" s="174"/>
    </row>
    <row r="273" spans="1:7" ht="12.75">
      <c r="A273" s="179"/>
      <c r="B273" s="89"/>
      <c r="C273" s="89"/>
      <c r="D273" s="89"/>
      <c r="E273" s="89"/>
      <c r="F273" s="89"/>
      <c r="G273" s="175"/>
    </row>
    <row r="274" spans="1:7" ht="12.75">
      <c r="A274" s="29"/>
      <c r="B274" s="35"/>
      <c r="C274" s="35"/>
      <c r="D274" s="35"/>
      <c r="E274" s="35"/>
      <c r="F274" s="35"/>
      <c r="G274" s="174"/>
    </row>
    <row r="275" spans="1:7" ht="12.75">
      <c r="A275" s="29"/>
      <c r="B275" s="35"/>
      <c r="C275" s="35"/>
      <c r="D275" s="35"/>
      <c r="E275" s="35"/>
      <c r="F275" s="35"/>
      <c r="G275" s="174"/>
    </row>
    <row r="276" spans="1:7" ht="12.75">
      <c r="A276" s="180"/>
      <c r="B276" s="37"/>
      <c r="C276" s="37"/>
      <c r="D276" s="37"/>
      <c r="E276" s="37"/>
      <c r="F276" s="37"/>
      <c r="G276" s="181"/>
    </row>
    <row r="277" spans="1:7" ht="12.75">
      <c r="A277" s="182"/>
      <c r="B277" s="35"/>
      <c r="C277" s="35"/>
      <c r="D277" s="35"/>
      <c r="E277" s="35"/>
      <c r="F277" s="35"/>
      <c r="G277" s="174"/>
    </row>
    <row r="278" spans="1:7" ht="12.75">
      <c r="A278" s="29"/>
      <c r="B278" s="35"/>
      <c r="C278" s="35"/>
      <c r="D278" s="35"/>
      <c r="E278" s="35"/>
      <c r="F278" s="35"/>
      <c r="G278" s="33"/>
    </row>
    <row r="279" spans="1:7" ht="12.75">
      <c r="A279" s="29"/>
      <c r="B279" s="35"/>
      <c r="C279" s="35"/>
      <c r="D279" s="35"/>
      <c r="E279" s="35"/>
      <c r="F279" s="35"/>
      <c r="G279" s="33"/>
    </row>
    <row r="280" spans="1:8" ht="12.75">
      <c r="A280" s="180"/>
      <c r="B280" s="37"/>
      <c r="C280" s="37"/>
      <c r="D280" s="37"/>
      <c r="E280" s="37"/>
      <c r="F280" s="37"/>
      <c r="G280" s="183"/>
      <c r="H280" s="176"/>
    </row>
    <row r="281" spans="1:8" ht="12.75">
      <c r="A281" s="182"/>
      <c r="B281" s="35"/>
      <c r="C281" s="35"/>
      <c r="D281" s="35"/>
      <c r="E281" s="35"/>
      <c r="F281" s="35"/>
      <c r="G281" s="33"/>
      <c r="H281" s="176"/>
    </row>
    <row r="282" spans="1:8" ht="12.75">
      <c r="A282" s="29"/>
      <c r="B282" s="35"/>
      <c r="C282" s="35"/>
      <c r="D282" s="35"/>
      <c r="E282" s="37"/>
      <c r="F282" s="37"/>
      <c r="G282" s="183"/>
      <c r="H282" s="176"/>
    </row>
    <row r="283" spans="1:8" ht="12.75">
      <c r="A283" s="180"/>
      <c r="B283" s="37"/>
      <c r="C283" s="37"/>
      <c r="D283" s="37"/>
      <c r="E283" s="37"/>
      <c r="F283" s="37"/>
      <c r="G283" s="183"/>
      <c r="H283" s="176"/>
    </row>
    <row r="284" spans="1:8" ht="12.75">
      <c r="A284" s="182"/>
      <c r="B284" s="35"/>
      <c r="C284" s="35"/>
      <c r="D284" s="35"/>
      <c r="E284" s="35"/>
      <c r="F284" s="35"/>
      <c r="G284" s="33"/>
      <c r="H284" s="176"/>
    </row>
    <row r="285" spans="1:8" ht="12.75">
      <c r="A285" s="29"/>
      <c r="B285" s="35"/>
      <c r="C285" s="35"/>
      <c r="D285" s="35"/>
      <c r="E285" s="35"/>
      <c r="F285" s="35"/>
      <c r="G285" s="33"/>
      <c r="H285" s="176"/>
    </row>
    <row r="286" spans="1:8" ht="12.75">
      <c r="A286" s="29"/>
      <c r="B286" s="35"/>
      <c r="C286" s="35"/>
      <c r="D286" s="35"/>
      <c r="E286" s="35"/>
      <c r="F286" s="35"/>
      <c r="G286" s="33"/>
      <c r="H286" s="176"/>
    </row>
    <row r="287" spans="1:8" ht="12.75">
      <c r="A287" s="180"/>
      <c r="B287" s="37"/>
      <c r="C287" s="37"/>
      <c r="D287" s="37"/>
      <c r="E287" s="37"/>
      <c r="F287" s="37"/>
      <c r="G287" s="183"/>
      <c r="H287" s="176"/>
    </row>
    <row r="288" spans="1:8" ht="12.75">
      <c r="A288" s="182"/>
      <c r="B288" s="35"/>
      <c r="C288" s="35"/>
      <c r="D288" s="35"/>
      <c r="E288" s="35"/>
      <c r="F288" s="35"/>
      <c r="G288" s="33"/>
      <c r="H288" s="176"/>
    </row>
    <row r="289" spans="1:8" ht="12.75">
      <c r="A289" s="29"/>
      <c r="B289" s="35"/>
      <c r="C289" s="35"/>
      <c r="D289" s="35"/>
      <c r="E289" s="35"/>
      <c r="F289" s="35"/>
      <c r="G289" s="33"/>
      <c r="H289" s="176"/>
    </row>
    <row r="290" spans="1:8" ht="12.75">
      <c r="A290" s="29"/>
      <c r="B290" s="35"/>
      <c r="C290" s="35"/>
      <c r="D290" s="36"/>
      <c r="E290" s="36"/>
      <c r="F290" s="36"/>
      <c r="G290" s="33"/>
      <c r="H290" s="176"/>
    </row>
    <row r="291" spans="1:8" ht="12.75">
      <c r="A291" s="180"/>
      <c r="B291" s="37"/>
      <c r="C291" s="37"/>
      <c r="D291" s="37"/>
      <c r="E291" s="37"/>
      <c r="F291" s="37"/>
      <c r="G291" s="183"/>
      <c r="H291" s="176"/>
    </row>
    <row r="292" spans="1:8" ht="12.75">
      <c r="A292" s="182"/>
      <c r="B292" s="35"/>
      <c r="C292" s="35"/>
      <c r="D292" s="35"/>
      <c r="E292" s="35"/>
      <c r="F292" s="35"/>
      <c r="G292" s="33"/>
      <c r="H292" s="176"/>
    </row>
    <row r="293" spans="1:8" ht="12.75">
      <c r="A293" s="29"/>
      <c r="B293" s="35"/>
      <c r="C293" s="35"/>
      <c r="D293" s="37"/>
      <c r="E293" s="37"/>
      <c r="F293" s="37"/>
      <c r="G293" s="33"/>
      <c r="H293" s="176"/>
    </row>
    <row r="294" spans="1:8" ht="12.75">
      <c r="A294" s="29"/>
      <c r="B294" s="35"/>
      <c r="C294" s="35"/>
      <c r="D294" s="35"/>
      <c r="E294" s="37"/>
      <c r="F294" s="37"/>
      <c r="G294" s="33"/>
      <c r="H294" s="176"/>
    </row>
    <row r="295" spans="1:8" ht="12.75">
      <c r="A295" s="25"/>
      <c r="B295" s="37"/>
      <c r="C295" s="37"/>
      <c r="D295" s="37"/>
      <c r="E295" s="37"/>
      <c r="F295" s="37"/>
      <c r="G295" s="183"/>
      <c r="H295" s="176"/>
    </row>
    <row r="296" spans="1:8" ht="12.75">
      <c r="A296" s="182"/>
      <c r="B296" s="35"/>
      <c r="C296" s="35"/>
      <c r="D296" s="35"/>
      <c r="E296" s="35"/>
      <c r="F296" s="35"/>
      <c r="G296" s="33"/>
      <c r="H296" s="176"/>
    </row>
    <row r="297" spans="1:8" ht="12.75">
      <c r="A297" s="29"/>
      <c r="B297" s="35"/>
      <c r="C297" s="35"/>
      <c r="D297" s="35"/>
      <c r="E297" s="37"/>
      <c r="F297" s="37"/>
      <c r="G297" s="33"/>
      <c r="H297" s="176"/>
    </row>
    <row r="298" spans="1:8" ht="12.75">
      <c r="A298" s="29"/>
      <c r="B298" s="35"/>
      <c r="C298" s="35"/>
      <c r="D298" s="35"/>
      <c r="E298" s="37"/>
      <c r="F298" s="37"/>
      <c r="G298" s="33"/>
      <c r="H298" s="176"/>
    </row>
    <row r="299" spans="1:8" ht="12.75">
      <c r="A299" s="180"/>
      <c r="B299" s="37"/>
      <c r="C299" s="37"/>
      <c r="D299" s="37"/>
      <c r="E299" s="37"/>
      <c r="F299" s="37"/>
      <c r="G299" s="183"/>
      <c r="H299" s="176"/>
    </row>
    <row r="300" spans="1:8" ht="12.75">
      <c r="A300" s="182"/>
      <c r="B300" s="35"/>
      <c r="C300" s="35"/>
      <c r="D300" s="35"/>
      <c r="E300" s="35"/>
      <c r="F300" s="35"/>
      <c r="G300" s="33"/>
      <c r="H300" s="176"/>
    </row>
    <row r="301" spans="1:8" ht="12.75">
      <c r="A301" s="29"/>
      <c r="B301" s="35"/>
      <c r="C301" s="35"/>
      <c r="D301" s="35"/>
      <c r="E301" s="35"/>
      <c r="F301" s="35"/>
      <c r="G301" s="33"/>
      <c r="H301" s="176"/>
    </row>
    <row r="302" spans="1:8" ht="12.75">
      <c r="A302" s="180"/>
      <c r="B302" s="37"/>
      <c r="C302" s="37"/>
      <c r="D302" s="37"/>
      <c r="E302" s="37"/>
      <c r="F302" s="37"/>
      <c r="G302" s="183"/>
      <c r="H302" s="176"/>
    </row>
    <row r="303" spans="1:8" ht="12.75">
      <c r="A303" s="182"/>
      <c r="B303" s="35"/>
      <c r="C303" s="35"/>
      <c r="D303" s="35"/>
      <c r="E303" s="35"/>
      <c r="F303" s="35"/>
      <c r="G303" s="33"/>
      <c r="H303" s="176"/>
    </row>
    <row r="304" spans="1:8" ht="12.75">
      <c r="A304" s="182"/>
      <c r="B304" s="35"/>
      <c r="C304" s="35"/>
      <c r="D304" s="35"/>
      <c r="E304" s="35"/>
      <c r="F304" s="35"/>
      <c r="G304" s="33"/>
      <c r="H304" s="176"/>
    </row>
    <row r="305" spans="1:8" ht="12.75">
      <c r="A305" s="180"/>
      <c r="B305" s="35"/>
      <c r="C305" s="35"/>
      <c r="D305" s="35"/>
      <c r="E305" s="35"/>
      <c r="F305" s="35"/>
      <c r="G305" s="183"/>
      <c r="H305" s="176"/>
    </row>
    <row r="306" spans="1:8" ht="12.75">
      <c r="A306" s="182"/>
      <c r="B306" s="35"/>
      <c r="C306" s="35"/>
      <c r="D306" s="35"/>
      <c r="E306" s="35"/>
      <c r="F306" s="35"/>
      <c r="G306" s="33"/>
      <c r="H306" s="176"/>
    </row>
    <row r="307" spans="1:8" ht="12.75">
      <c r="A307" s="182"/>
      <c r="B307" s="35"/>
      <c r="C307" s="35"/>
      <c r="D307" s="35"/>
      <c r="E307" s="35"/>
      <c r="F307" s="35"/>
      <c r="G307" s="33"/>
      <c r="H307" s="176"/>
    </row>
    <row r="308" spans="1:8" ht="12.75">
      <c r="A308" s="180"/>
      <c r="B308" s="35"/>
      <c r="C308" s="35"/>
      <c r="D308" s="35"/>
      <c r="E308" s="35"/>
      <c r="F308" s="35"/>
      <c r="G308" s="183"/>
      <c r="H308" s="176"/>
    </row>
    <row r="309" spans="1:8" ht="12.75">
      <c r="A309" s="182"/>
      <c r="B309" s="35"/>
      <c r="C309" s="35"/>
      <c r="D309" s="35"/>
      <c r="E309" s="35"/>
      <c r="F309" s="35"/>
      <c r="G309" s="33"/>
      <c r="H309" s="176"/>
    </row>
    <row r="310" spans="1:8" ht="12.75">
      <c r="A310" s="182"/>
      <c r="B310" s="35"/>
      <c r="C310" s="35"/>
      <c r="D310" s="35"/>
      <c r="E310" s="35"/>
      <c r="F310" s="35"/>
      <c r="G310" s="33"/>
      <c r="H310" s="176"/>
    </row>
    <row r="311" spans="1:8" ht="12.75">
      <c r="A311" s="180"/>
      <c r="B311" s="37"/>
      <c r="C311" s="37"/>
      <c r="D311" s="37"/>
      <c r="E311" s="37"/>
      <c r="F311" s="37"/>
      <c r="G311" s="183"/>
      <c r="H311" s="176"/>
    </row>
    <row r="312" spans="1:8" ht="12.75">
      <c r="A312" s="182"/>
      <c r="B312" s="35"/>
      <c r="C312" s="35"/>
      <c r="D312" s="35"/>
      <c r="E312" s="35"/>
      <c r="F312" s="35"/>
      <c r="G312" s="33"/>
      <c r="H312" s="176"/>
    </row>
    <row r="313" spans="1:8" ht="12.75">
      <c r="A313" s="182"/>
      <c r="B313" s="35"/>
      <c r="C313" s="35"/>
      <c r="D313" s="35"/>
      <c r="E313" s="35"/>
      <c r="F313" s="35"/>
      <c r="G313" s="33"/>
      <c r="H313" s="176"/>
    </row>
    <row r="314" spans="1:8" ht="12.75">
      <c r="A314" s="180"/>
      <c r="B314" s="37"/>
      <c r="C314" s="37"/>
      <c r="D314" s="37"/>
      <c r="E314" s="37"/>
      <c r="F314" s="37"/>
      <c r="G314" s="183"/>
      <c r="H314" s="176"/>
    </row>
    <row r="315" spans="1:8" ht="12.75">
      <c r="A315" s="182"/>
      <c r="B315" s="35"/>
      <c r="C315" s="35"/>
      <c r="D315" s="35"/>
      <c r="E315" s="35"/>
      <c r="F315" s="35"/>
      <c r="G315" s="33"/>
      <c r="H315" s="176"/>
    </row>
    <row r="316" spans="1:8" ht="12.75">
      <c r="A316" s="182"/>
      <c r="B316" s="35"/>
      <c r="C316" s="35"/>
      <c r="D316" s="35"/>
      <c r="E316" s="35"/>
      <c r="F316" s="35"/>
      <c r="G316" s="33"/>
      <c r="H316" s="176"/>
    </row>
    <row r="317" spans="1:8" ht="12.75">
      <c r="A317" s="180"/>
      <c r="B317" s="37"/>
      <c r="C317" s="37"/>
      <c r="D317" s="37"/>
      <c r="E317" s="37"/>
      <c r="F317" s="37"/>
      <c r="G317" s="183"/>
      <c r="H317" s="176"/>
    </row>
    <row r="318" spans="1:8" ht="12.75">
      <c r="A318" s="182"/>
      <c r="B318" s="35"/>
      <c r="C318" s="35"/>
      <c r="D318" s="35"/>
      <c r="E318" s="35"/>
      <c r="F318" s="35"/>
      <c r="G318" s="33"/>
      <c r="H318" s="176"/>
    </row>
    <row r="319" spans="1:8" ht="12.75">
      <c r="A319" s="184"/>
      <c r="B319" s="89"/>
      <c r="C319" s="89"/>
      <c r="D319" s="89"/>
      <c r="E319" s="89"/>
      <c r="F319" s="89"/>
      <c r="G319" s="185"/>
      <c r="H319" s="176"/>
    </row>
    <row r="320" spans="1:8" ht="12.75">
      <c r="A320" s="186"/>
      <c r="B320" s="35"/>
      <c r="C320" s="35"/>
      <c r="D320" s="35"/>
      <c r="E320" s="35"/>
      <c r="F320" s="35"/>
      <c r="G320" s="33"/>
      <c r="H320" s="176"/>
    </row>
    <row r="321" spans="1:8" ht="12.75">
      <c r="A321" s="186"/>
      <c r="B321" s="35"/>
      <c r="C321" s="35"/>
      <c r="D321" s="35"/>
      <c r="E321" s="35"/>
      <c r="F321" s="35"/>
      <c r="G321" s="33"/>
      <c r="H321" s="176"/>
    </row>
    <row r="322" spans="1:8" ht="12.75">
      <c r="A322" s="187"/>
      <c r="B322" s="37"/>
      <c r="C322" s="37"/>
      <c r="D322" s="37"/>
      <c r="E322" s="37"/>
      <c r="F322" s="37"/>
      <c r="G322" s="33"/>
      <c r="H322" s="176"/>
    </row>
    <row r="323" spans="1:8" ht="12.75">
      <c r="A323" s="182"/>
      <c r="B323" s="35"/>
      <c r="C323" s="35"/>
      <c r="D323" s="35"/>
      <c r="E323" s="35"/>
      <c r="F323" s="35"/>
      <c r="G323" s="33"/>
      <c r="H323" s="176"/>
    </row>
    <row r="324" spans="1:8" ht="12.75">
      <c r="A324" s="179"/>
      <c r="B324" s="89"/>
      <c r="C324" s="89"/>
      <c r="D324" s="89"/>
      <c r="E324" s="89"/>
      <c r="F324" s="89"/>
      <c r="G324" s="185"/>
      <c r="H324" s="176"/>
    </row>
    <row r="325" spans="1:8" ht="12.75">
      <c r="A325" s="29"/>
      <c r="B325" s="35"/>
      <c r="C325" s="35"/>
      <c r="D325" s="35"/>
      <c r="E325" s="35"/>
      <c r="F325" s="35"/>
      <c r="G325" s="33"/>
      <c r="H325" s="176"/>
    </row>
    <row r="326" spans="1:8" ht="12.75">
      <c r="A326" s="29"/>
      <c r="B326" s="35"/>
      <c r="C326" s="35"/>
      <c r="D326" s="35"/>
      <c r="E326" s="35"/>
      <c r="F326" s="35"/>
      <c r="G326" s="33"/>
      <c r="H326" s="176"/>
    </row>
    <row r="327" spans="1:8" ht="12.75">
      <c r="A327" s="180"/>
      <c r="B327" s="37"/>
      <c r="C327" s="37"/>
      <c r="D327" s="35"/>
      <c r="E327" s="37"/>
      <c r="F327" s="37"/>
      <c r="G327" s="33"/>
      <c r="H327" s="176"/>
    </row>
    <row r="328" spans="1:8" ht="12.75">
      <c r="A328" s="182"/>
      <c r="B328" s="35"/>
      <c r="C328" s="35"/>
      <c r="D328" s="35"/>
      <c r="E328" s="35"/>
      <c r="F328" s="35"/>
      <c r="G328" s="33"/>
      <c r="H328" s="176"/>
    </row>
    <row r="329" spans="1:8" ht="12.75">
      <c r="A329" s="182"/>
      <c r="B329" s="35"/>
      <c r="C329" s="35"/>
      <c r="D329" s="35"/>
      <c r="E329" s="35"/>
      <c r="F329" s="35"/>
      <c r="G329" s="33"/>
      <c r="H329" s="176"/>
    </row>
    <row r="330" spans="1:8" ht="12.75">
      <c r="A330" s="188"/>
      <c r="B330" s="35"/>
      <c r="C330" s="35"/>
      <c r="D330" s="35"/>
      <c r="E330" s="35"/>
      <c r="F330" s="35"/>
      <c r="G330" s="33"/>
      <c r="H330" s="176"/>
    </row>
    <row r="331" spans="1:8" ht="12.75">
      <c r="A331" s="182"/>
      <c r="B331" s="35"/>
      <c r="C331" s="35"/>
      <c r="D331" s="35"/>
      <c r="E331" s="35"/>
      <c r="F331" s="35"/>
      <c r="G331" s="33"/>
      <c r="H331" s="176"/>
    </row>
    <row r="332" spans="1:8" ht="12.75">
      <c r="A332" s="182"/>
      <c r="B332" s="35"/>
      <c r="C332" s="35"/>
      <c r="D332" s="35"/>
      <c r="E332" s="35"/>
      <c r="F332" s="35"/>
      <c r="G332" s="33"/>
      <c r="H332" s="176"/>
    </row>
    <row r="333" spans="1:8" ht="12.75">
      <c r="A333" s="29"/>
      <c r="B333" s="35"/>
      <c r="C333" s="35"/>
      <c r="D333" s="35"/>
      <c r="E333" s="35"/>
      <c r="F333" s="35"/>
      <c r="G333" s="33"/>
      <c r="H333" s="176"/>
    </row>
    <row r="334" spans="1:8" ht="12.75">
      <c r="A334" s="189"/>
      <c r="B334" s="35"/>
      <c r="C334" s="35"/>
      <c r="D334" s="35"/>
      <c r="E334" s="35"/>
      <c r="F334" s="35"/>
      <c r="G334" s="33"/>
      <c r="H334" s="176"/>
    </row>
    <row r="335" spans="1:8" ht="12.75">
      <c r="A335" s="180"/>
      <c r="B335" s="83"/>
      <c r="C335" s="83"/>
      <c r="D335" s="83"/>
      <c r="E335" s="83"/>
      <c r="F335" s="83"/>
      <c r="G335" s="183"/>
      <c r="H335" s="176"/>
    </row>
    <row r="336" spans="1:8" ht="12.75">
      <c r="A336" s="182"/>
      <c r="B336" s="35"/>
      <c r="C336" s="35"/>
      <c r="D336" s="35"/>
      <c r="E336" s="36"/>
      <c r="F336" s="36"/>
      <c r="G336" s="33"/>
      <c r="H336" s="176"/>
    </row>
    <row r="337" spans="1:8" ht="12.75">
      <c r="A337" s="184"/>
      <c r="B337" s="89"/>
      <c r="C337" s="89"/>
      <c r="D337" s="89"/>
      <c r="E337" s="89"/>
      <c r="F337" s="89"/>
      <c r="G337" s="185"/>
      <c r="H337" s="176"/>
    </row>
    <row r="338" spans="1:8" ht="12.75">
      <c r="A338" s="186"/>
      <c r="B338" s="35"/>
      <c r="C338" s="35"/>
      <c r="D338" s="35"/>
      <c r="E338" s="35"/>
      <c r="F338" s="35"/>
      <c r="G338" s="33"/>
      <c r="H338" s="176"/>
    </row>
    <row r="339" spans="1:8" ht="12.75">
      <c r="A339" s="190"/>
      <c r="B339" s="84"/>
      <c r="C339" s="84"/>
      <c r="D339" s="84"/>
      <c r="E339" s="84"/>
      <c r="F339" s="84"/>
      <c r="G339" s="191"/>
      <c r="H339" s="176"/>
    </row>
    <row r="340" spans="1:8" ht="12.75">
      <c r="A340" s="192"/>
      <c r="B340" s="37"/>
      <c r="C340" s="37"/>
      <c r="D340" s="37"/>
      <c r="E340" s="37"/>
      <c r="F340" s="37"/>
      <c r="G340" s="183"/>
      <c r="H340" s="176"/>
    </row>
    <row r="341" spans="1:8" ht="12.75">
      <c r="A341" s="182"/>
      <c r="B341" s="84"/>
      <c r="C341" s="84"/>
      <c r="D341" s="84"/>
      <c r="E341" s="35"/>
      <c r="F341" s="35"/>
      <c r="G341" s="33"/>
      <c r="H341" s="176"/>
    </row>
    <row r="342" spans="1:8" ht="12.75">
      <c r="A342" s="182"/>
      <c r="B342" s="84"/>
      <c r="C342" s="84"/>
      <c r="D342" s="84"/>
      <c r="E342" s="35"/>
      <c r="F342" s="35"/>
      <c r="G342" s="33"/>
      <c r="H342" s="176"/>
    </row>
    <row r="343" spans="1:8" ht="12.75">
      <c r="A343" s="182"/>
      <c r="B343" s="35"/>
      <c r="C343" s="35"/>
      <c r="D343" s="35"/>
      <c r="E343" s="35"/>
      <c r="F343" s="35"/>
      <c r="G343" s="33"/>
      <c r="H343" s="176"/>
    </row>
    <row r="344" spans="1:8" ht="12.75">
      <c r="A344" s="180"/>
      <c r="B344" s="37"/>
      <c r="C344" s="37"/>
      <c r="D344" s="37"/>
      <c r="E344" s="37"/>
      <c r="F344" s="37"/>
      <c r="G344" s="33"/>
      <c r="H344" s="176"/>
    </row>
    <row r="345" spans="1:8" ht="12.75">
      <c r="A345" s="193"/>
      <c r="B345" s="37"/>
      <c r="C345" s="37"/>
      <c r="D345" s="37"/>
      <c r="E345" s="37"/>
      <c r="F345" s="37"/>
      <c r="G345" s="33"/>
      <c r="H345" s="176"/>
    </row>
    <row r="346" spans="1:8" ht="12.75">
      <c r="A346" s="186"/>
      <c r="B346" s="137"/>
      <c r="C346" s="137"/>
      <c r="D346" s="137"/>
      <c r="E346" s="137"/>
      <c r="F346" s="137"/>
      <c r="G346" s="194"/>
      <c r="H346" s="176"/>
    </row>
    <row r="347" spans="1:8" ht="12.75">
      <c r="A347" s="189"/>
      <c r="B347" s="137"/>
      <c r="C347" s="137"/>
      <c r="D347" s="195"/>
      <c r="E347" s="137"/>
      <c r="F347" s="137"/>
      <c r="G347" s="194"/>
      <c r="H347" s="176"/>
    </row>
    <row r="348" spans="1:8" ht="12.75">
      <c r="A348" s="192"/>
      <c r="B348" s="138"/>
      <c r="C348" s="138"/>
      <c r="D348" s="196"/>
      <c r="E348" s="138"/>
      <c r="F348" s="138"/>
      <c r="G348" s="197"/>
      <c r="H348" s="176"/>
    </row>
    <row r="349" spans="1:8" ht="12.75">
      <c r="A349" s="182"/>
      <c r="B349" s="137"/>
      <c r="C349" s="137"/>
      <c r="D349" s="195"/>
      <c r="E349" s="137"/>
      <c r="F349" s="137"/>
      <c r="G349" s="194"/>
      <c r="H349" s="176"/>
    </row>
    <row r="350" spans="1:8" ht="12.75">
      <c r="A350" s="198"/>
      <c r="B350" s="137"/>
      <c r="C350" s="137"/>
      <c r="D350" s="137"/>
      <c r="E350" s="137"/>
      <c r="F350" s="137"/>
      <c r="G350" s="194"/>
      <c r="H350" s="176"/>
    </row>
    <row r="351" spans="1:8" ht="12.75">
      <c r="A351" s="29"/>
      <c r="B351" s="137"/>
      <c r="C351" s="137"/>
      <c r="D351" s="137"/>
      <c r="E351" s="137"/>
      <c r="F351" s="137"/>
      <c r="G351" s="194"/>
      <c r="H351" s="176"/>
    </row>
    <row r="352" spans="1:8" ht="12.75">
      <c r="A352" s="192"/>
      <c r="B352" s="37"/>
      <c r="C352" s="37"/>
      <c r="D352" s="37"/>
      <c r="E352" s="37"/>
      <c r="F352" s="37"/>
      <c r="G352" s="183"/>
      <c r="H352" s="176"/>
    </row>
    <row r="353" spans="1:8" ht="12.75">
      <c r="A353" s="182"/>
      <c r="B353" s="35"/>
      <c r="C353" s="35"/>
      <c r="D353" s="35"/>
      <c r="E353" s="35"/>
      <c r="F353" s="35"/>
      <c r="G353" s="33"/>
      <c r="H353" s="176"/>
    </row>
    <row r="354" spans="1:8" ht="12.75">
      <c r="A354" s="29"/>
      <c r="B354" s="35"/>
      <c r="C354" s="35"/>
      <c r="D354" s="35"/>
      <c r="E354" s="35"/>
      <c r="F354" s="35"/>
      <c r="G354" s="33"/>
      <c r="H354" s="176"/>
    </row>
    <row r="355" spans="1:8" ht="12.75">
      <c r="A355" s="192"/>
      <c r="B355" s="37"/>
      <c r="C355" s="37"/>
      <c r="D355" s="37"/>
      <c r="E355" s="37"/>
      <c r="F355" s="37"/>
      <c r="G355" s="183"/>
      <c r="H355" s="176"/>
    </row>
    <row r="356" spans="1:8" ht="12.75">
      <c r="A356" s="182"/>
      <c r="B356" s="35"/>
      <c r="C356" s="35"/>
      <c r="D356" s="35"/>
      <c r="E356" s="35"/>
      <c r="F356" s="35"/>
      <c r="G356" s="33"/>
      <c r="H356" s="176"/>
    </row>
    <row r="357" spans="1:8" ht="12.75">
      <c r="A357" s="198"/>
      <c r="B357" s="35"/>
      <c r="C357" s="35"/>
      <c r="D357" s="35"/>
      <c r="E357" s="35"/>
      <c r="F357" s="35"/>
      <c r="G357" s="33"/>
      <c r="H357" s="176"/>
    </row>
    <row r="358" spans="1:8" ht="12.75">
      <c r="A358" s="192"/>
      <c r="B358" s="37"/>
      <c r="C358" s="37"/>
      <c r="D358" s="37"/>
      <c r="E358" s="37"/>
      <c r="F358" s="37"/>
      <c r="G358" s="183"/>
      <c r="H358" s="176"/>
    </row>
    <row r="359" spans="1:8" ht="12.75">
      <c r="A359" s="182"/>
      <c r="B359" s="35"/>
      <c r="C359" s="35"/>
      <c r="D359" s="35"/>
      <c r="E359" s="35"/>
      <c r="F359" s="35"/>
      <c r="G359" s="33"/>
      <c r="H359" s="176"/>
    </row>
    <row r="360" spans="1:8" ht="12.75">
      <c r="A360" s="182"/>
      <c r="B360" s="35"/>
      <c r="C360" s="35"/>
      <c r="D360" s="35"/>
      <c r="E360" s="35"/>
      <c r="F360" s="35"/>
      <c r="G360" s="33"/>
      <c r="H360" s="176"/>
    </row>
    <row r="361" spans="1:8" ht="12.75">
      <c r="A361" s="192"/>
      <c r="B361" s="37"/>
      <c r="C361" s="37"/>
      <c r="D361" s="37"/>
      <c r="E361" s="37"/>
      <c r="F361" s="37"/>
      <c r="G361" s="183"/>
      <c r="H361" s="176"/>
    </row>
    <row r="362" spans="1:8" ht="12.75">
      <c r="A362" s="182"/>
      <c r="B362" s="35"/>
      <c r="C362" s="35"/>
      <c r="D362" s="35"/>
      <c r="E362" s="35"/>
      <c r="F362" s="35"/>
      <c r="G362" s="33"/>
      <c r="H362" s="176"/>
    </row>
    <row r="363" spans="1:8" ht="12.75">
      <c r="A363" s="182"/>
      <c r="B363" s="35"/>
      <c r="C363" s="35"/>
      <c r="D363" s="35"/>
      <c r="E363" s="35"/>
      <c r="F363" s="35"/>
      <c r="G363" s="33"/>
      <c r="H363" s="176"/>
    </row>
    <row r="364" spans="1:8" ht="12.75">
      <c r="A364" s="182"/>
      <c r="B364" s="35"/>
      <c r="C364" s="35"/>
      <c r="D364" s="35"/>
      <c r="E364" s="35"/>
      <c r="F364" s="35"/>
      <c r="G364" s="33"/>
      <c r="H364" s="176"/>
    </row>
    <row r="365" spans="1:8" ht="12.75">
      <c r="A365" s="199"/>
      <c r="B365" s="35"/>
      <c r="C365" s="35"/>
      <c r="D365" s="35"/>
      <c r="E365" s="35"/>
      <c r="F365" s="35"/>
      <c r="G365" s="33"/>
      <c r="H365" s="176"/>
    </row>
    <row r="366" spans="1:8" ht="12.75">
      <c r="A366" s="180"/>
      <c r="B366" s="37"/>
      <c r="C366" s="37"/>
      <c r="D366" s="37"/>
      <c r="E366" s="37"/>
      <c r="F366" s="37"/>
      <c r="G366" s="183"/>
      <c r="H366" s="176"/>
    </row>
    <row r="367" spans="1:8" ht="12.75">
      <c r="A367" s="182"/>
      <c r="B367" s="35"/>
      <c r="C367" s="35"/>
      <c r="D367" s="35"/>
      <c r="E367" s="35"/>
      <c r="F367" s="35"/>
      <c r="G367" s="33"/>
      <c r="H367" s="176"/>
    </row>
    <row r="368" spans="1:8" ht="12.75">
      <c r="A368" s="182"/>
      <c r="B368" s="35"/>
      <c r="C368" s="35"/>
      <c r="D368" s="35"/>
      <c r="E368" s="35"/>
      <c r="F368" s="35"/>
      <c r="G368" s="33"/>
      <c r="H368" s="176"/>
    </row>
    <row r="369" spans="1:8" ht="12.75">
      <c r="A369" s="180"/>
      <c r="B369" s="37"/>
      <c r="C369" s="37"/>
      <c r="D369" s="37"/>
      <c r="E369" s="37"/>
      <c r="F369" s="37"/>
      <c r="G369" s="183"/>
      <c r="H369" s="176"/>
    </row>
    <row r="370" spans="1:8" ht="12.75">
      <c r="A370" s="182"/>
      <c r="B370" s="35"/>
      <c r="C370" s="35"/>
      <c r="D370" s="35"/>
      <c r="E370" s="35"/>
      <c r="F370" s="35"/>
      <c r="G370" s="33"/>
      <c r="H370" s="176"/>
    </row>
    <row r="371" spans="1:8" ht="12.75">
      <c r="A371" s="200"/>
      <c r="B371" s="201"/>
      <c r="C371" s="201"/>
      <c r="D371" s="201"/>
      <c r="E371" s="201"/>
      <c r="F371" s="201"/>
      <c r="G371" s="202"/>
      <c r="H371" s="176"/>
    </row>
    <row r="372" spans="1:8" ht="12.75">
      <c r="A372" s="29"/>
      <c r="B372" s="35"/>
      <c r="C372" s="35"/>
      <c r="D372" s="35"/>
      <c r="E372" s="35"/>
      <c r="F372" s="35"/>
      <c r="G372" s="33"/>
      <c r="H372" s="176"/>
    </row>
    <row r="373" spans="1:8" ht="12.75">
      <c r="A373" s="203"/>
      <c r="B373" s="35"/>
      <c r="C373" s="35"/>
      <c r="D373" s="35"/>
      <c r="E373" s="35"/>
      <c r="F373" s="35"/>
      <c r="G373" s="33"/>
      <c r="H373" s="176"/>
    </row>
    <row r="374" spans="1:8" ht="12.75">
      <c r="A374" s="204"/>
      <c r="B374" s="37"/>
      <c r="C374" s="37"/>
      <c r="D374" s="37"/>
      <c r="E374" s="37"/>
      <c r="F374" s="37"/>
      <c r="G374" s="183"/>
      <c r="H374" s="176"/>
    </row>
    <row r="375" spans="1:8" ht="12.75">
      <c r="A375" s="182"/>
      <c r="B375" s="35"/>
      <c r="C375" s="35"/>
      <c r="D375" s="35"/>
      <c r="E375" s="35"/>
      <c r="F375" s="35"/>
      <c r="G375" s="33"/>
      <c r="H375" s="176"/>
    </row>
    <row r="376" spans="1:8" ht="12.75">
      <c r="A376" s="205"/>
      <c r="B376" s="37"/>
      <c r="C376" s="37"/>
      <c r="D376" s="37"/>
      <c r="E376" s="37"/>
      <c r="F376" s="37"/>
      <c r="G376" s="183"/>
      <c r="H376" s="176"/>
    </row>
    <row r="377" spans="1:8" ht="12.75">
      <c r="A377" s="182"/>
      <c r="B377" s="35"/>
      <c r="C377" s="35"/>
      <c r="D377" s="35"/>
      <c r="E377" s="35"/>
      <c r="F377" s="35"/>
      <c r="G377" s="33"/>
      <c r="H377" s="176"/>
    </row>
    <row r="378" spans="1:8" ht="12.75">
      <c r="A378" s="206"/>
      <c r="B378" s="85"/>
      <c r="C378" s="85"/>
      <c r="D378" s="85"/>
      <c r="E378" s="85"/>
      <c r="F378" s="85"/>
      <c r="G378" s="183"/>
      <c r="H378" s="176"/>
    </row>
    <row r="379" spans="1:8" ht="12.75">
      <c r="A379" s="207"/>
      <c r="B379" s="84"/>
      <c r="C379" s="84"/>
      <c r="D379" s="84"/>
      <c r="E379" s="84"/>
      <c r="F379" s="84"/>
      <c r="G379" s="33"/>
      <c r="H379" s="176"/>
    </row>
    <row r="380" spans="1:8" ht="12.75">
      <c r="A380" s="29"/>
      <c r="B380" s="35"/>
      <c r="C380" s="35"/>
      <c r="D380" s="35"/>
      <c r="E380" s="35"/>
      <c r="F380" s="35"/>
      <c r="G380" s="33"/>
      <c r="H380" s="176"/>
    </row>
    <row r="381" spans="1:8" ht="12.75">
      <c r="A381" s="29"/>
      <c r="B381" s="35"/>
      <c r="C381" s="35"/>
      <c r="D381" s="84"/>
      <c r="E381" s="35"/>
      <c r="F381" s="35"/>
      <c r="G381" s="33"/>
      <c r="H381" s="176"/>
    </row>
    <row r="382" spans="1:8" ht="12.75">
      <c r="A382" s="204"/>
      <c r="B382" s="37"/>
      <c r="C382" s="37"/>
      <c r="D382" s="85"/>
      <c r="E382" s="37"/>
      <c r="F382" s="37"/>
      <c r="G382" s="183"/>
      <c r="H382" s="176"/>
    </row>
    <row r="383" spans="1:8" ht="12.75">
      <c r="A383" s="182"/>
      <c r="B383" s="35"/>
      <c r="C383" s="35"/>
      <c r="D383" s="84"/>
      <c r="E383" s="35"/>
      <c r="F383" s="35"/>
      <c r="G383" s="33"/>
      <c r="H383" s="176"/>
    </row>
    <row r="384" spans="1:8" ht="12.75">
      <c r="A384" s="205"/>
      <c r="B384" s="37"/>
      <c r="C384" s="37"/>
      <c r="D384" s="85"/>
      <c r="E384" s="37"/>
      <c r="F384" s="37"/>
      <c r="G384" s="183"/>
      <c r="H384" s="176"/>
    </row>
    <row r="385" spans="1:8" ht="12.75">
      <c r="A385" s="182"/>
      <c r="B385" s="35"/>
      <c r="C385" s="35"/>
      <c r="D385" s="84"/>
      <c r="E385" s="35"/>
      <c r="F385" s="35"/>
      <c r="G385" s="33"/>
      <c r="H385" s="176"/>
    </row>
    <row r="386" spans="1:8" ht="12.75">
      <c r="A386" s="29"/>
      <c r="B386" s="35"/>
      <c r="C386" s="35"/>
      <c r="D386" s="84"/>
      <c r="E386" s="35"/>
      <c r="F386" s="35"/>
      <c r="G386" s="33"/>
      <c r="H386" s="176"/>
    </row>
    <row r="387" spans="1:8" ht="12.75">
      <c r="A387" s="204"/>
      <c r="B387" s="37"/>
      <c r="C387" s="37"/>
      <c r="D387" s="37"/>
      <c r="E387" s="37"/>
      <c r="F387" s="37"/>
      <c r="G387" s="183"/>
      <c r="H387" s="176"/>
    </row>
    <row r="388" spans="1:8" ht="12.75">
      <c r="A388" s="182"/>
      <c r="B388" s="35"/>
      <c r="C388" s="35"/>
      <c r="D388" s="35"/>
      <c r="E388" s="35"/>
      <c r="F388" s="35"/>
      <c r="G388" s="33"/>
      <c r="H388" s="176"/>
    </row>
    <row r="389" spans="1:8" ht="12.75">
      <c r="A389" s="205"/>
      <c r="B389" s="37"/>
      <c r="C389" s="37"/>
      <c r="D389" s="37"/>
      <c r="E389" s="37"/>
      <c r="F389" s="37"/>
      <c r="G389" s="183"/>
      <c r="H389" s="176"/>
    </row>
    <row r="390" spans="1:8" ht="12.75">
      <c r="A390" s="182"/>
      <c r="B390" s="35"/>
      <c r="C390" s="35"/>
      <c r="D390" s="35"/>
      <c r="E390" s="35"/>
      <c r="F390" s="35"/>
      <c r="G390" s="33"/>
      <c r="H390" s="176"/>
    </row>
    <row r="391" spans="1:8" ht="12.75">
      <c r="A391" s="29"/>
      <c r="B391" s="35"/>
      <c r="C391" s="35"/>
      <c r="D391" s="35"/>
      <c r="E391" s="35"/>
      <c r="F391" s="35"/>
      <c r="G391" s="33"/>
      <c r="H391" s="176"/>
    </row>
    <row r="392" spans="1:8" ht="12.75">
      <c r="A392" s="204"/>
      <c r="B392" s="37"/>
      <c r="C392" s="37"/>
      <c r="D392" s="37"/>
      <c r="E392" s="37"/>
      <c r="F392" s="37"/>
      <c r="G392" s="183"/>
      <c r="H392" s="176"/>
    </row>
    <row r="393" spans="1:8" ht="12.75">
      <c r="A393" s="182"/>
      <c r="B393" s="35"/>
      <c r="C393" s="35"/>
      <c r="D393" s="35"/>
      <c r="E393" s="35"/>
      <c r="F393" s="35"/>
      <c r="G393" s="33"/>
      <c r="H393" s="176"/>
    </row>
    <row r="394" spans="1:8" ht="12.75">
      <c r="A394" s="182"/>
      <c r="B394" s="35"/>
      <c r="C394" s="35"/>
      <c r="D394" s="35"/>
      <c r="E394" s="35"/>
      <c r="F394" s="35"/>
      <c r="G394" s="33"/>
      <c r="H394" s="176"/>
    </row>
    <row r="395" spans="1:8" ht="12.75">
      <c r="A395" s="204"/>
      <c r="B395" s="35"/>
      <c r="C395" s="35"/>
      <c r="D395" s="35"/>
      <c r="E395" s="35"/>
      <c r="F395" s="35"/>
      <c r="G395" s="183"/>
      <c r="H395" s="176"/>
    </row>
    <row r="396" spans="1:8" ht="12.75">
      <c r="A396" s="182"/>
      <c r="B396" s="35"/>
      <c r="C396" s="35"/>
      <c r="D396" s="35"/>
      <c r="E396" s="35"/>
      <c r="F396" s="35"/>
      <c r="G396" s="33"/>
      <c r="H396" s="176"/>
    </row>
    <row r="397" spans="1:8" ht="12.75">
      <c r="A397" s="205"/>
      <c r="B397" s="37"/>
      <c r="C397" s="37"/>
      <c r="D397" s="37"/>
      <c r="E397" s="37"/>
      <c r="F397" s="37"/>
      <c r="G397" s="33"/>
      <c r="H397" s="176"/>
    </row>
    <row r="398" spans="1:8" ht="12.75">
      <c r="A398" s="188"/>
      <c r="B398" s="35"/>
      <c r="C398" s="35"/>
      <c r="D398" s="35"/>
      <c r="E398" s="35"/>
      <c r="F398" s="35"/>
      <c r="G398" s="33"/>
      <c r="H398" s="176"/>
    </row>
    <row r="399" spans="1:8" ht="12.75">
      <c r="A399" s="199"/>
      <c r="B399" s="35"/>
      <c r="C399" s="35"/>
      <c r="D399" s="35"/>
      <c r="E399" s="35"/>
      <c r="F399" s="35"/>
      <c r="G399" s="33"/>
      <c r="H399" s="176"/>
    </row>
    <row r="400" spans="1:8" ht="12.75">
      <c r="A400" s="204"/>
      <c r="B400" s="37"/>
      <c r="C400" s="37"/>
      <c r="D400" s="37"/>
      <c r="E400" s="37"/>
      <c r="F400" s="35"/>
      <c r="G400" s="183"/>
      <c r="H400" s="176"/>
    </row>
    <row r="401" spans="1:8" ht="12.75">
      <c r="A401" s="182"/>
      <c r="B401" s="35"/>
      <c r="C401" s="35"/>
      <c r="D401" s="35"/>
      <c r="E401" s="35"/>
      <c r="F401" s="35"/>
      <c r="G401" s="33"/>
      <c r="H401" s="176"/>
    </row>
    <row r="402" spans="1:8" ht="12.75">
      <c r="A402" s="205"/>
      <c r="B402" s="35"/>
      <c r="C402" s="35"/>
      <c r="D402" s="35"/>
      <c r="E402" s="35"/>
      <c r="F402" s="35"/>
      <c r="G402" s="33"/>
      <c r="H402" s="176"/>
    </row>
    <row r="403" spans="1:8" ht="12.75">
      <c r="A403" s="182"/>
      <c r="B403" s="35"/>
      <c r="C403" s="35"/>
      <c r="D403" s="35"/>
      <c r="E403" s="35"/>
      <c r="F403" s="35"/>
      <c r="G403" s="33"/>
      <c r="H403" s="176"/>
    </row>
    <row r="404" spans="1:8" ht="12.75">
      <c r="A404" s="182"/>
      <c r="B404" s="35"/>
      <c r="C404" s="35"/>
      <c r="D404" s="35"/>
      <c r="E404" s="35"/>
      <c r="F404" s="35"/>
      <c r="G404" s="33"/>
      <c r="H404" s="176"/>
    </row>
    <row r="405" spans="1:8" ht="12.75">
      <c r="A405" s="204"/>
      <c r="B405" s="37"/>
      <c r="C405" s="37"/>
      <c r="D405" s="37"/>
      <c r="E405" s="37"/>
      <c r="F405" s="37"/>
      <c r="G405" s="183"/>
      <c r="H405" s="176"/>
    </row>
    <row r="406" spans="1:8" ht="12.75">
      <c r="A406" s="182"/>
      <c r="B406" s="35"/>
      <c r="C406" s="35"/>
      <c r="D406" s="35"/>
      <c r="E406" s="35"/>
      <c r="F406" s="35"/>
      <c r="G406" s="33"/>
      <c r="H406" s="176"/>
    </row>
    <row r="407" spans="1:8" ht="12.75">
      <c r="A407" s="204"/>
      <c r="B407" s="35"/>
      <c r="C407" s="35"/>
      <c r="D407" s="35"/>
      <c r="E407" s="35"/>
      <c r="F407" s="35"/>
      <c r="G407" s="33"/>
      <c r="H407" s="176"/>
    </row>
    <row r="408" spans="1:8" ht="12.75">
      <c r="A408" s="182"/>
      <c r="B408" s="35"/>
      <c r="C408" s="35"/>
      <c r="D408" s="35"/>
      <c r="E408" s="35"/>
      <c r="F408" s="35"/>
      <c r="G408" s="33"/>
      <c r="H408" s="176"/>
    </row>
    <row r="409" spans="1:8" ht="12.75">
      <c r="A409" s="29"/>
      <c r="B409" s="35"/>
      <c r="C409" s="35"/>
      <c r="D409" s="35"/>
      <c r="E409" s="35"/>
      <c r="F409" s="35"/>
      <c r="G409" s="33"/>
      <c r="H409" s="176"/>
    </row>
    <row r="410" spans="1:8" ht="12.75">
      <c r="A410" s="29"/>
      <c r="B410" s="35"/>
      <c r="C410" s="35"/>
      <c r="D410" s="35"/>
      <c r="E410" s="35"/>
      <c r="F410" s="35"/>
      <c r="G410" s="33"/>
      <c r="H410" s="176"/>
    </row>
    <row r="411" spans="1:8" ht="12.75">
      <c r="A411" s="29"/>
      <c r="B411" s="35"/>
      <c r="C411" s="35"/>
      <c r="D411" s="84"/>
      <c r="E411" s="35"/>
      <c r="F411" s="35"/>
      <c r="G411" s="33"/>
      <c r="H411" s="176"/>
    </row>
    <row r="412" spans="1:8" ht="12.75">
      <c r="A412" s="208"/>
      <c r="B412" s="37"/>
      <c r="C412" s="37"/>
      <c r="D412" s="85"/>
      <c r="E412" s="37"/>
      <c r="F412" s="37"/>
      <c r="G412" s="183"/>
      <c r="H412" s="176"/>
    </row>
    <row r="413" spans="1:8" ht="12.75">
      <c r="A413" s="182"/>
      <c r="B413" s="35"/>
      <c r="C413" s="35"/>
      <c r="D413" s="84"/>
      <c r="E413" s="35"/>
      <c r="F413" s="35"/>
      <c r="G413" s="33"/>
      <c r="H413" s="176"/>
    </row>
    <row r="414" spans="1:8" ht="12.75">
      <c r="A414" s="182"/>
      <c r="B414" s="35"/>
      <c r="C414" s="35"/>
      <c r="D414" s="84"/>
      <c r="E414" s="35"/>
      <c r="F414" s="35"/>
      <c r="G414" s="33"/>
      <c r="H414" s="176"/>
    </row>
    <row r="415" spans="1:8" ht="12.75">
      <c r="A415" s="208"/>
      <c r="B415" s="83"/>
      <c r="C415" s="83"/>
      <c r="D415" s="83"/>
      <c r="E415" s="83"/>
      <c r="F415" s="83"/>
      <c r="G415" s="183"/>
      <c r="H415" s="176"/>
    </row>
    <row r="416" spans="1:8" ht="12.75">
      <c r="A416" s="182"/>
      <c r="B416" s="35"/>
      <c r="C416" s="35"/>
      <c r="D416" s="35"/>
      <c r="E416" s="36"/>
      <c r="F416" s="36"/>
      <c r="G416" s="33"/>
      <c r="H416" s="176"/>
    </row>
    <row r="417" spans="1:8" ht="12.75">
      <c r="A417" s="182"/>
      <c r="B417" s="35"/>
      <c r="C417" s="35"/>
      <c r="D417" s="35"/>
      <c r="E417" s="36"/>
      <c r="F417" s="36"/>
      <c r="G417" s="33"/>
      <c r="H417" s="176"/>
    </row>
    <row r="418" spans="1:8" ht="12.75">
      <c r="A418" s="204"/>
      <c r="B418" s="35"/>
      <c r="C418" s="35"/>
      <c r="D418" s="35"/>
      <c r="E418" s="36"/>
      <c r="F418" s="36"/>
      <c r="G418" s="183"/>
      <c r="H418" s="176"/>
    </row>
    <row r="419" spans="1:8" ht="12.75">
      <c r="A419" s="182"/>
      <c r="B419" s="35"/>
      <c r="C419" s="35"/>
      <c r="D419" s="35"/>
      <c r="E419" s="36"/>
      <c r="F419" s="36"/>
      <c r="G419" s="33"/>
      <c r="H419" s="176"/>
    </row>
    <row r="420" spans="1:8" ht="12.75">
      <c r="A420" s="29"/>
      <c r="B420" s="35"/>
      <c r="C420" s="35"/>
      <c r="D420" s="35"/>
      <c r="E420" s="35"/>
      <c r="F420" s="35"/>
      <c r="G420" s="33"/>
      <c r="H420" s="176"/>
    </row>
    <row r="421" spans="1:8" ht="12.75">
      <c r="A421" s="29"/>
      <c r="B421" s="35"/>
      <c r="C421" s="35"/>
      <c r="D421" s="35"/>
      <c r="E421" s="35"/>
      <c r="F421" s="35"/>
      <c r="G421" s="33"/>
      <c r="H421" s="176"/>
    </row>
    <row r="422" spans="1:8" ht="12.75">
      <c r="A422" s="180"/>
      <c r="B422" s="37"/>
      <c r="C422" s="37"/>
      <c r="D422" s="37"/>
      <c r="E422" s="37"/>
      <c r="F422" s="37"/>
      <c r="G422" s="183"/>
      <c r="H422" s="176"/>
    </row>
    <row r="423" spans="1:8" ht="12.75">
      <c r="A423" s="182"/>
      <c r="B423" s="35"/>
      <c r="C423" s="35"/>
      <c r="D423" s="35"/>
      <c r="E423" s="35"/>
      <c r="F423" s="35"/>
      <c r="G423" s="33"/>
      <c r="H423" s="176"/>
    </row>
    <row r="424" spans="1:8" ht="12.75">
      <c r="A424" s="29"/>
      <c r="B424" s="35"/>
      <c r="C424" s="35"/>
      <c r="D424" s="84"/>
      <c r="E424" s="35"/>
      <c r="F424" s="35"/>
      <c r="G424" s="33"/>
      <c r="H424" s="176"/>
    </row>
    <row r="425" spans="1:8" ht="12.75">
      <c r="A425" s="204"/>
      <c r="B425" s="37"/>
      <c r="C425" s="37"/>
      <c r="D425" s="85"/>
      <c r="E425" s="37"/>
      <c r="F425" s="37"/>
      <c r="G425" s="183"/>
      <c r="H425" s="176"/>
    </row>
    <row r="426" spans="1:8" ht="12.75">
      <c r="A426" s="182"/>
      <c r="B426" s="35"/>
      <c r="C426" s="35"/>
      <c r="D426" s="84"/>
      <c r="E426" s="35"/>
      <c r="F426" s="35"/>
      <c r="G426" s="33"/>
      <c r="H426" s="176"/>
    </row>
    <row r="427" spans="1:8" ht="12.75">
      <c r="A427" s="29"/>
      <c r="B427" s="35"/>
      <c r="C427" s="35"/>
      <c r="D427" s="84"/>
      <c r="E427" s="37"/>
      <c r="F427" s="37"/>
      <c r="G427" s="33"/>
      <c r="H427" s="176"/>
    </row>
    <row r="428" spans="1:8" ht="12.75">
      <c r="A428" s="204"/>
      <c r="B428" s="37"/>
      <c r="C428" s="37"/>
      <c r="D428" s="85"/>
      <c r="E428" s="37"/>
      <c r="F428" s="37"/>
      <c r="G428" s="183"/>
      <c r="H428" s="176"/>
    </row>
    <row r="429" spans="1:8" ht="12.75">
      <c r="A429" s="182"/>
      <c r="B429" s="35"/>
      <c r="C429" s="35"/>
      <c r="D429" s="84"/>
      <c r="E429" s="35"/>
      <c r="F429" s="35"/>
      <c r="G429" s="33"/>
      <c r="H429" s="176"/>
    </row>
    <row r="430" spans="1:8" ht="12.75">
      <c r="A430" s="182"/>
      <c r="B430" s="35"/>
      <c r="C430" s="35"/>
      <c r="D430" s="84"/>
      <c r="E430" s="35"/>
      <c r="F430" s="35"/>
      <c r="G430" s="33"/>
      <c r="H430" s="176"/>
    </row>
    <row r="431" spans="1:8" ht="12.75">
      <c r="A431" s="204"/>
      <c r="B431" s="37"/>
      <c r="C431" s="37"/>
      <c r="D431" s="85"/>
      <c r="E431" s="37"/>
      <c r="F431" s="37"/>
      <c r="G431" s="183"/>
      <c r="H431" s="176"/>
    </row>
    <row r="432" spans="1:8" ht="12.75">
      <c r="A432" s="182"/>
      <c r="B432" s="35"/>
      <c r="C432" s="35"/>
      <c r="D432" s="84"/>
      <c r="E432" s="35"/>
      <c r="F432" s="35"/>
      <c r="G432" s="33"/>
      <c r="H432" s="176"/>
    </row>
    <row r="433" spans="1:8" ht="12.75">
      <c r="A433" s="182"/>
      <c r="B433" s="35"/>
      <c r="C433" s="35"/>
      <c r="D433" s="84"/>
      <c r="E433" s="35"/>
      <c r="F433" s="35"/>
      <c r="G433" s="33"/>
      <c r="H433" s="176"/>
    </row>
    <row r="434" spans="1:8" ht="12.75">
      <c r="A434" s="179"/>
      <c r="B434" s="89"/>
      <c r="C434" s="89"/>
      <c r="D434" s="89"/>
      <c r="E434" s="89"/>
      <c r="F434" s="89"/>
      <c r="G434" s="185"/>
      <c r="H434" s="176"/>
    </row>
    <row r="435" spans="1:8" ht="12.75">
      <c r="A435" s="29"/>
      <c r="B435" s="35"/>
      <c r="C435" s="35"/>
      <c r="D435" s="35"/>
      <c r="E435" s="35"/>
      <c r="F435" s="35"/>
      <c r="G435" s="33"/>
      <c r="H435" s="176"/>
    </row>
    <row r="436" spans="1:8" ht="12.75">
      <c r="A436" s="182"/>
      <c r="B436" s="35"/>
      <c r="C436" s="35"/>
      <c r="D436" s="35"/>
      <c r="E436" s="35"/>
      <c r="F436" s="35"/>
      <c r="G436" s="33"/>
      <c r="H436" s="176"/>
    </row>
    <row r="437" spans="1:8" ht="12.75">
      <c r="A437" s="204"/>
      <c r="B437" s="35"/>
      <c r="C437" s="35"/>
      <c r="D437" s="35"/>
      <c r="E437" s="35"/>
      <c r="F437" s="35"/>
      <c r="G437" s="33"/>
      <c r="H437" s="176"/>
    </row>
    <row r="438" spans="1:8" ht="12.75">
      <c r="A438" s="29"/>
      <c r="B438" s="35"/>
      <c r="C438" s="35"/>
      <c r="D438" s="35"/>
      <c r="E438" s="35"/>
      <c r="F438" s="35"/>
      <c r="G438" s="33"/>
      <c r="H438" s="176"/>
    </row>
    <row r="439" spans="1:8" ht="12.75">
      <c r="A439" s="29"/>
      <c r="B439" s="35"/>
      <c r="C439" s="35"/>
      <c r="D439" s="84"/>
      <c r="E439" s="35"/>
      <c r="F439" s="35"/>
      <c r="G439" s="33"/>
      <c r="H439" s="176"/>
    </row>
    <row r="440" spans="1:8" ht="12.75">
      <c r="A440" s="204"/>
      <c r="B440" s="37"/>
      <c r="C440" s="37"/>
      <c r="D440" s="85"/>
      <c r="E440" s="37"/>
      <c r="F440" s="37"/>
      <c r="G440" s="183"/>
      <c r="H440" s="176"/>
    </row>
    <row r="441" spans="1:8" ht="12.75">
      <c r="A441" s="182"/>
      <c r="B441" s="35"/>
      <c r="C441" s="35"/>
      <c r="D441" s="84"/>
      <c r="E441" s="35"/>
      <c r="F441" s="35"/>
      <c r="G441" s="33"/>
      <c r="H441" s="176"/>
    </row>
    <row r="442" spans="1:8" ht="12.75">
      <c r="A442" s="205"/>
      <c r="B442" s="37"/>
      <c r="C442" s="37"/>
      <c r="D442" s="85"/>
      <c r="E442" s="37"/>
      <c r="F442" s="37"/>
      <c r="G442" s="33"/>
      <c r="H442" s="176"/>
    </row>
    <row r="443" spans="1:8" ht="12.75">
      <c r="A443" s="188"/>
      <c r="B443" s="35"/>
      <c r="C443" s="35"/>
      <c r="D443" s="84"/>
      <c r="E443" s="35"/>
      <c r="F443" s="35"/>
      <c r="G443" s="33"/>
      <c r="H443" s="176"/>
    </row>
    <row r="444" spans="1:8" ht="12.75">
      <c r="A444" s="204"/>
      <c r="B444" s="37"/>
      <c r="C444" s="37"/>
      <c r="D444" s="85"/>
      <c r="E444" s="37"/>
      <c r="F444" s="37"/>
      <c r="G444" s="33"/>
      <c r="H444" s="176"/>
    </row>
    <row r="445" spans="1:8" ht="12.75">
      <c r="A445" s="182"/>
      <c r="B445" s="35"/>
      <c r="C445" s="35"/>
      <c r="D445" s="84"/>
      <c r="E445" s="35"/>
      <c r="F445" s="35"/>
      <c r="G445" s="33"/>
      <c r="H445" s="176"/>
    </row>
    <row r="446" spans="1:8" ht="12.75">
      <c r="A446" s="29"/>
      <c r="B446" s="35"/>
      <c r="C446" s="35"/>
      <c r="D446" s="84"/>
      <c r="E446" s="35"/>
      <c r="F446" s="35"/>
      <c r="G446" s="33"/>
      <c r="H446" s="176"/>
    </row>
    <row r="447" spans="1:8" ht="12.75">
      <c r="A447" s="204"/>
      <c r="B447" s="37"/>
      <c r="C447" s="37"/>
      <c r="D447" s="85"/>
      <c r="E447" s="37"/>
      <c r="F447" s="37"/>
      <c r="G447" s="183"/>
      <c r="H447" s="176"/>
    </row>
    <row r="448" spans="1:8" ht="12.75">
      <c r="A448" s="182"/>
      <c r="B448" s="35"/>
      <c r="C448" s="35"/>
      <c r="D448" s="84"/>
      <c r="E448" s="35"/>
      <c r="F448" s="35"/>
      <c r="G448" s="33"/>
      <c r="H448" s="176"/>
    </row>
    <row r="449" spans="1:8" ht="12.75">
      <c r="A449" s="205"/>
      <c r="B449" s="37"/>
      <c r="C449" s="37"/>
      <c r="D449" s="85"/>
      <c r="E449" s="37"/>
      <c r="F449" s="37"/>
      <c r="G449" s="33"/>
      <c r="H449" s="176"/>
    </row>
    <row r="450" spans="1:8" ht="12.75">
      <c r="A450" s="188"/>
      <c r="B450" s="35"/>
      <c r="C450" s="35"/>
      <c r="D450" s="84"/>
      <c r="E450" s="35"/>
      <c r="F450" s="35"/>
      <c r="G450" s="33"/>
      <c r="H450" s="176"/>
    </row>
    <row r="451" spans="1:8" ht="12.75">
      <c r="A451" s="29"/>
      <c r="B451" s="35"/>
      <c r="C451" s="35"/>
      <c r="D451" s="84"/>
      <c r="E451" s="35"/>
      <c r="F451" s="35"/>
      <c r="G451" s="33"/>
      <c r="H451" s="176"/>
    </row>
    <row r="452" spans="1:8" ht="12.75">
      <c r="A452" s="204"/>
      <c r="B452" s="37"/>
      <c r="C452" s="37"/>
      <c r="D452" s="85"/>
      <c r="E452" s="37"/>
      <c r="F452" s="37"/>
      <c r="G452" s="183"/>
      <c r="H452" s="176"/>
    </row>
    <row r="453" spans="1:8" ht="12.75">
      <c r="A453" s="182"/>
      <c r="B453" s="35"/>
      <c r="C453" s="35"/>
      <c r="D453" s="84"/>
      <c r="E453" s="35"/>
      <c r="F453" s="35"/>
      <c r="G453" s="33"/>
      <c r="H453" s="176"/>
    </row>
    <row r="454" spans="1:8" ht="12.75">
      <c r="A454" s="203"/>
      <c r="B454" s="35"/>
      <c r="C454" s="35"/>
      <c r="D454" s="35"/>
      <c r="E454" s="35"/>
      <c r="F454" s="35"/>
      <c r="G454" s="33"/>
      <c r="H454" s="176"/>
    </row>
    <row r="455" spans="1:8" ht="12.75">
      <c r="A455" s="192"/>
      <c r="B455" s="37"/>
      <c r="C455" s="37"/>
      <c r="D455" s="37"/>
      <c r="E455" s="37"/>
      <c r="F455" s="37"/>
      <c r="G455" s="183"/>
      <c r="H455" s="176"/>
    </row>
    <row r="456" spans="1:8" ht="12.75">
      <c r="A456" s="182"/>
      <c r="B456" s="35"/>
      <c r="C456" s="35"/>
      <c r="D456" s="35"/>
      <c r="E456" s="35"/>
      <c r="F456" s="35"/>
      <c r="G456" s="33"/>
      <c r="H456" s="176"/>
    </row>
    <row r="457" spans="1:8" ht="12.75">
      <c r="A457" s="29"/>
      <c r="B457" s="35"/>
      <c r="C457" s="35"/>
      <c r="D457" s="35"/>
      <c r="E457" s="35"/>
      <c r="F457" s="35"/>
      <c r="G457" s="33"/>
      <c r="H457" s="176"/>
    </row>
    <row r="458" spans="1:8" ht="12.75">
      <c r="A458" s="29"/>
      <c r="B458" s="35"/>
      <c r="C458" s="35"/>
      <c r="D458" s="35"/>
      <c r="E458" s="35"/>
      <c r="F458" s="35"/>
      <c r="G458" s="33"/>
      <c r="H458" s="176"/>
    </row>
    <row r="459" spans="1:8" ht="12.75">
      <c r="A459" s="180"/>
      <c r="B459" s="37"/>
      <c r="C459" s="37"/>
      <c r="D459" s="37"/>
      <c r="E459" s="37"/>
      <c r="F459" s="37"/>
      <c r="G459" s="183"/>
      <c r="H459" s="176"/>
    </row>
    <row r="460" spans="1:8" ht="12.75">
      <c r="A460" s="182"/>
      <c r="B460" s="35"/>
      <c r="C460" s="35"/>
      <c r="D460" s="35"/>
      <c r="E460" s="35"/>
      <c r="F460" s="35"/>
      <c r="G460" s="33"/>
      <c r="H460" s="176"/>
    </row>
    <row r="461" spans="1:8" ht="12.75">
      <c r="A461" s="179"/>
      <c r="B461" s="89"/>
      <c r="C461" s="89"/>
      <c r="D461" s="89"/>
      <c r="E461" s="89"/>
      <c r="F461" s="89"/>
      <c r="G461" s="185"/>
      <c r="H461" s="176"/>
    </row>
    <row r="462" spans="1:8" ht="12.75">
      <c r="A462" s="29"/>
      <c r="B462" s="35"/>
      <c r="C462" s="35"/>
      <c r="D462" s="35"/>
      <c r="E462" s="35"/>
      <c r="F462" s="35"/>
      <c r="G462" s="33"/>
      <c r="H462" s="176"/>
    </row>
    <row r="463" spans="1:8" ht="12.75">
      <c r="A463" s="29"/>
      <c r="B463" s="35"/>
      <c r="C463" s="35"/>
      <c r="D463" s="35"/>
      <c r="E463" s="35"/>
      <c r="F463" s="35"/>
      <c r="G463" s="33"/>
      <c r="H463" s="176"/>
    </row>
    <row r="464" spans="1:8" ht="12.75">
      <c r="A464" s="209"/>
      <c r="B464" s="37"/>
      <c r="C464" s="37"/>
      <c r="D464" s="37"/>
      <c r="E464" s="37"/>
      <c r="F464" s="37"/>
      <c r="G464" s="183"/>
      <c r="H464" s="176"/>
    </row>
    <row r="465" spans="1:8" ht="12.75">
      <c r="A465" s="182"/>
      <c r="B465" s="35"/>
      <c r="C465" s="35"/>
      <c r="D465" s="35"/>
      <c r="E465" s="35"/>
      <c r="F465" s="35"/>
      <c r="G465" s="33"/>
      <c r="H465" s="176"/>
    </row>
    <row r="466" spans="1:8" ht="12.75">
      <c r="A466" s="29"/>
      <c r="B466" s="35"/>
      <c r="C466" s="35"/>
      <c r="D466" s="35"/>
      <c r="E466" s="35"/>
      <c r="F466" s="35"/>
      <c r="G466" s="174"/>
      <c r="H466" s="176"/>
    </row>
    <row r="467" spans="1:8" ht="12.75">
      <c r="A467" s="198"/>
      <c r="B467" s="35"/>
      <c r="C467" s="35"/>
      <c r="D467" s="35"/>
      <c r="E467" s="35"/>
      <c r="F467" s="35"/>
      <c r="G467" s="33"/>
      <c r="H467" s="176"/>
    </row>
    <row r="468" spans="1:8" ht="12.75">
      <c r="A468" s="209"/>
      <c r="B468" s="37"/>
      <c r="C468" s="37"/>
      <c r="D468" s="37"/>
      <c r="E468" s="37"/>
      <c r="F468" s="37"/>
      <c r="G468" s="183"/>
      <c r="H468" s="176"/>
    </row>
    <row r="469" spans="1:8" ht="12.75">
      <c r="A469" s="182"/>
      <c r="B469" s="35"/>
      <c r="C469" s="35"/>
      <c r="D469" s="35"/>
      <c r="E469" s="35"/>
      <c r="F469" s="35"/>
      <c r="G469" s="174"/>
      <c r="H469" s="176"/>
    </row>
    <row r="470" spans="1:8" ht="12.75">
      <c r="A470" s="29"/>
      <c r="B470" s="35"/>
      <c r="C470" s="35"/>
      <c r="D470" s="35"/>
      <c r="E470" s="35"/>
      <c r="F470" s="35"/>
      <c r="G470" s="33"/>
      <c r="H470" s="176"/>
    </row>
    <row r="471" spans="1:8" ht="12.75">
      <c r="A471" s="209"/>
      <c r="B471" s="37"/>
      <c r="C471" s="37"/>
      <c r="D471" s="37"/>
      <c r="E471" s="37"/>
      <c r="F471" s="37"/>
      <c r="G471" s="183"/>
      <c r="H471" s="176"/>
    </row>
    <row r="472" spans="1:8" ht="12.75">
      <c r="A472" s="182"/>
      <c r="B472" s="35"/>
      <c r="C472" s="35"/>
      <c r="D472" s="35"/>
      <c r="E472" s="35"/>
      <c r="F472" s="35"/>
      <c r="G472" s="33"/>
      <c r="H472" s="176"/>
    </row>
    <row r="473" spans="1:8" ht="12.75">
      <c r="A473" s="182"/>
      <c r="B473" s="35"/>
      <c r="C473" s="35"/>
      <c r="D473" s="35"/>
      <c r="E473" s="35"/>
      <c r="F473" s="35"/>
      <c r="G473" s="33"/>
      <c r="H473" s="176"/>
    </row>
    <row r="474" spans="1:8" ht="12.75">
      <c r="A474" s="193"/>
      <c r="B474" s="37"/>
      <c r="C474" s="37"/>
      <c r="D474" s="37"/>
      <c r="E474" s="37"/>
      <c r="F474" s="37"/>
      <c r="G474" s="183"/>
      <c r="H474" s="176"/>
    </row>
    <row r="475" spans="1:8" ht="12.75">
      <c r="A475" s="182"/>
      <c r="B475" s="35"/>
      <c r="C475" s="35"/>
      <c r="D475" s="35"/>
      <c r="E475" s="35"/>
      <c r="F475" s="35"/>
      <c r="G475" s="33"/>
      <c r="H475" s="176"/>
    </row>
    <row r="476" spans="1:8" ht="12.75">
      <c r="A476" s="182"/>
      <c r="B476" s="35"/>
      <c r="C476" s="35"/>
      <c r="D476" s="35"/>
      <c r="E476" s="35"/>
      <c r="F476" s="35"/>
      <c r="G476" s="33"/>
      <c r="H476" s="176"/>
    </row>
    <row r="477" spans="1:8" ht="12.75">
      <c r="A477" s="199"/>
      <c r="B477" s="35"/>
      <c r="C477" s="35"/>
      <c r="D477" s="35"/>
      <c r="E477" s="35"/>
      <c r="F477" s="35"/>
      <c r="G477" s="33"/>
      <c r="H477" s="176"/>
    </row>
    <row r="478" spans="1:8" ht="12.75">
      <c r="A478" s="193"/>
      <c r="B478" s="37"/>
      <c r="C478" s="37"/>
      <c r="D478" s="37"/>
      <c r="E478" s="37"/>
      <c r="F478" s="35"/>
      <c r="G478" s="183"/>
      <c r="H478" s="176"/>
    </row>
    <row r="479" spans="1:8" ht="12.75">
      <c r="A479" s="182"/>
      <c r="B479" s="35"/>
      <c r="C479" s="35"/>
      <c r="D479" s="35"/>
      <c r="E479" s="35"/>
      <c r="F479" s="35"/>
      <c r="G479" s="33"/>
      <c r="H479" s="176"/>
    </row>
    <row r="480" spans="1:8" ht="12.75">
      <c r="A480" s="182"/>
      <c r="B480" s="35"/>
      <c r="C480" s="35"/>
      <c r="D480" s="35"/>
      <c r="E480" s="35"/>
      <c r="F480" s="35"/>
      <c r="G480" s="33"/>
      <c r="H480" s="176"/>
    </row>
    <row r="481" spans="1:8" ht="12.75">
      <c r="A481" s="182"/>
      <c r="B481" s="35"/>
      <c r="C481" s="35"/>
      <c r="D481" s="35"/>
      <c r="E481" s="35"/>
      <c r="F481" s="35"/>
      <c r="G481" s="33"/>
      <c r="H481" s="176"/>
    </row>
    <row r="482" spans="1:8" ht="12.75">
      <c r="A482" s="193"/>
      <c r="B482" s="37"/>
      <c r="C482" s="37"/>
      <c r="D482" s="37"/>
      <c r="E482" s="37"/>
      <c r="F482" s="37"/>
      <c r="G482" s="183"/>
      <c r="H482" s="176"/>
    </row>
    <row r="483" spans="1:8" ht="12.75">
      <c r="A483" s="182"/>
      <c r="B483" s="35"/>
      <c r="C483" s="35"/>
      <c r="D483" s="35"/>
      <c r="E483" s="35"/>
      <c r="F483" s="35"/>
      <c r="G483" s="33"/>
      <c r="H483" s="176"/>
    </row>
    <row r="484" spans="1:8" ht="12.75">
      <c r="A484" s="182"/>
      <c r="B484" s="35"/>
      <c r="C484" s="35"/>
      <c r="D484" s="35"/>
      <c r="E484" s="35"/>
      <c r="F484" s="35"/>
      <c r="G484" s="33"/>
      <c r="H484" s="176"/>
    </row>
    <row r="485" spans="1:8" ht="12.75">
      <c r="A485" s="29"/>
      <c r="B485" s="35"/>
      <c r="C485" s="35"/>
      <c r="D485" s="35"/>
      <c r="E485" s="35"/>
      <c r="F485" s="35"/>
      <c r="G485" s="33"/>
      <c r="H485" s="176"/>
    </row>
    <row r="486" spans="1:8" ht="12.75">
      <c r="A486" s="188"/>
      <c r="B486" s="35"/>
      <c r="C486" s="35"/>
      <c r="D486" s="35"/>
      <c r="E486" s="35"/>
      <c r="F486" s="35"/>
      <c r="G486" s="33"/>
      <c r="H486" s="176"/>
    </row>
    <row r="487" spans="1:8" ht="12.75">
      <c r="A487" s="209"/>
      <c r="B487" s="37"/>
      <c r="C487" s="37"/>
      <c r="D487" s="37"/>
      <c r="E487" s="37"/>
      <c r="F487" s="35"/>
      <c r="G487" s="183"/>
      <c r="H487" s="176"/>
    </row>
    <row r="488" spans="1:8" ht="12.75">
      <c r="A488" s="209"/>
      <c r="B488" s="37"/>
      <c r="C488" s="37"/>
      <c r="D488" s="37"/>
      <c r="E488" s="37"/>
      <c r="F488" s="35"/>
      <c r="G488" s="33"/>
      <c r="H488" s="176"/>
    </row>
    <row r="489" spans="1:8" ht="12.75">
      <c r="A489" s="180"/>
      <c r="B489" s="35"/>
      <c r="C489" s="35"/>
      <c r="D489" s="35"/>
      <c r="E489" s="35"/>
      <c r="F489" s="35"/>
      <c r="G489" s="33"/>
      <c r="H489" s="176"/>
    </row>
    <row r="490" spans="1:8" ht="12.75">
      <c r="A490" s="209"/>
      <c r="B490" s="37"/>
      <c r="C490" s="37"/>
      <c r="D490" s="37"/>
      <c r="E490" s="37"/>
      <c r="F490" s="37"/>
      <c r="G490" s="183"/>
      <c r="H490" s="176"/>
    </row>
    <row r="491" spans="1:8" ht="12.75">
      <c r="A491" s="182"/>
      <c r="B491" s="35"/>
      <c r="C491" s="35"/>
      <c r="D491" s="35"/>
      <c r="E491" s="35"/>
      <c r="F491" s="35"/>
      <c r="G491" s="33"/>
      <c r="H491" s="176"/>
    </row>
    <row r="492" spans="1:8" ht="12.75">
      <c r="A492" s="203"/>
      <c r="B492" s="35"/>
      <c r="C492" s="35"/>
      <c r="D492" s="35"/>
      <c r="E492" s="35"/>
      <c r="F492" s="35"/>
      <c r="G492" s="33"/>
      <c r="H492" s="176"/>
    </row>
    <row r="493" spans="1:8" ht="12.75">
      <c r="A493" s="205"/>
      <c r="B493" s="37"/>
      <c r="C493" s="37"/>
      <c r="D493" s="37"/>
      <c r="E493" s="37"/>
      <c r="F493" s="37"/>
      <c r="G493" s="183"/>
      <c r="H493" s="176"/>
    </row>
    <row r="494" spans="1:8" ht="12.75">
      <c r="A494" s="182"/>
      <c r="B494" s="35"/>
      <c r="C494" s="35"/>
      <c r="D494" s="35"/>
      <c r="E494" s="35"/>
      <c r="F494" s="35"/>
      <c r="G494" s="33"/>
      <c r="H494" s="176"/>
    </row>
    <row r="495" spans="1:8" ht="12.75">
      <c r="A495" s="182"/>
      <c r="B495" s="35"/>
      <c r="C495" s="35"/>
      <c r="D495" s="35"/>
      <c r="E495" s="35"/>
      <c r="F495" s="35"/>
      <c r="G495" s="33"/>
      <c r="H495" s="176"/>
    </row>
    <row r="496" spans="1:8" ht="12.75">
      <c r="A496" s="209"/>
      <c r="B496" s="35"/>
      <c r="C496" s="35"/>
      <c r="D496" s="35"/>
      <c r="E496" s="35"/>
      <c r="F496" s="35"/>
      <c r="G496" s="183"/>
      <c r="H496" s="176"/>
    </row>
    <row r="497" spans="1:8" ht="12.75">
      <c r="A497" s="182"/>
      <c r="B497" s="35"/>
      <c r="C497" s="35"/>
      <c r="D497" s="35"/>
      <c r="E497" s="37"/>
      <c r="F497" s="35"/>
      <c r="G497" s="33"/>
      <c r="H497" s="176"/>
    </row>
    <row r="498" spans="1:8" ht="12.75">
      <c r="A498" s="199"/>
      <c r="B498" s="35"/>
      <c r="C498" s="35"/>
      <c r="D498" s="35"/>
      <c r="E498" s="35"/>
      <c r="F498" s="35"/>
      <c r="G498" s="33"/>
      <c r="H498" s="176"/>
    </row>
    <row r="499" spans="1:8" ht="12.75">
      <c r="A499" s="209"/>
      <c r="B499" s="37"/>
      <c r="C499" s="37"/>
      <c r="D499" s="37"/>
      <c r="E499" s="37"/>
      <c r="F499" s="37"/>
      <c r="G499" s="183"/>
      <c r="H499" s="176"/>
    </row>
    <row r="500" spans="1:8" ht="12.75">
      <c r="A500" s="182"/>
      <c r="B500" s="35"/>
      <c r="C500" s="35"/>
      <c r="D500" s="35"/>
      <c r="E500" s="35"/>
      <c r="F500" s="35"/>
      <c r="G500" s="33"/>
      <c r="H500" s="176"/>
    </row>
    <row r="501" spans="1:8" ht="12.75">
      <c r="A501" s="182"/>
      <c r="B501" s="35"/>
      <c r="C501" s="35"/>
      <c r="D501" s="35"/>
      <c r="E501" s="35"/>
      <c r="F501" s="35"/>
      <c r="G501" s="33"/>
      <c r="H501" s="176"/>
    </row>
    <row r="502" spans="1:8" ht="12.75">
      <c r="A502" s="209"/>
      <c r="B502" s="37"/>
      <c r="C502" s="37"/>
      <c r="D502" s="37"/>
      <c r="E502" s="37"/>
      <c r="F502" s="37"/>
      <c r="G502" s="183"/>
      <c r="H502" s="176"/>
    </row>
    <row r="503" spans="1:8" ht="12.75">
      <c r="A503" s="182"/>
      <c r="B503" s="35"/>
      <c r="C503" s="35"/>
      <c r="D503" s="35"/>
      <c r="E503" s="35"/>
      <c r="F503" s="35"/>
      <c r="G503" s="33"/>
      <c r="H503" s="176"/>
    </row>
    <row r="504" spans="1:8" ht="12.75">
      <c r="A504" s="182"/>
      <c r="B504" s="35"/>
      <c r="C504" s="35"/>
      <c r="D504" s="35"/>
      <c r="E504" s="35"/>
      <c r="F504" s="35"/>
      <c r="G504" s="33"/>
      <c r="H504" s="176"/>
    </row>
    <row r="505" spans="1:8" ht="12.75">
      <c r="A505" s="209"/>
      <c r="B505" s="37"/>
      <c r="C505" s="37"/>
      <c r="D505" s="37"/>
      <c r="E505" s="37"/>
      <c r="F505" s="37"/>
      <c r="G505" s="183"/>
      <c r="H505" s="176"/>
    </row>
    <row r="506" spans="1:8" ht="12.75">
      <c r="A506" s="182"/>
      <c r="B506" s="35"/>
      <c r="C506" s="35"/>
      <c r="D506" s="35"/>
      <c r="E506" s="35"/>
      <c r="F506" s="35"/>
      <c r="G506" s="33"/>
      <c r="H506" s="176"/>
    </row>
    <row r="507" spans="1:8" ht="12.75">
      <c r="A507" s="29"/>
      <c r="B507" s="35"/>
      <c r="C507" s="35"/>
      <c r="D507" s="35"/>
      <c r="E507" s="35"/>
      <c r="F507" s="35"/>
      <c r="G507" s="33"/>
      <c r="H507" s="176"/>
    </row>
    <row r="508" spans="1:8" ht="12.75">
      <c r="A508" s="29"/>
      <c r="B508" s="35"/>
      <c r="C508" s="35"/>
      <c r="D508" s="35"/>
      <c r="E508" s="35"/>
      <c r="F508" s="35"/>
      <c r="G508" s="33"/>
      <c r="H508" s="176"/>
    </row>
    <row r="509" spans="1:8" ht="12.75">
      <c r="A509" s="180"/>
      <c r="B509" s="37"/>
      <c r="C509" s="37"/>
      <c r="D509" s="37"/>
      <c r="E509" s="37"/>
      <c r="F509" s="37"/>
      <c r="G509" s="183"/>
      <c r="H509" s="176"/>
    </row>
    <row r="510" spans="1:8" ht="12.75">
      <c r="A510" s="182"/>
      <c r="B510" s="35"/>
      <c r="C510" s="35"/>
      <c r="D510" s="35"/>
      <c r="E510" s="35"/>
      <c r="F510" s="35"/>
      <c r="G510" s="33"/>
      <c r="H510" s="176"/>
    </row>
    <row r="511" spans="1:8" ht="12.75">
      <c r="A511" s="200"/>
      <c r="B511" s="89"/>
      <c r="C511" s="89"/>
      <c r="D511" s="89"/>
      <c r="E511" s="89"/>
      <c r="F511" s="89"/>
      <c r="G511" s="185"/>
      <c r="H511" s="176"/>
    </row>
    <row r="512" spans="1:8" ht="12.75">
      <c r="A512" s="210"/>
      <c r="B512" s="84"/>
      <c r="C512" s="84"/>
      <c r="D512" s="84"/>
      <c r="E512" s="84"/>
      <c r="F512" s="84"/>
      <c r="G512" s="191"/>
      <c r="H512" s="176"/>
    </row>
    <row r="513" spans="1:8" ht="12.75">
      <c r="A513" s="210"/>
      <c r="B513" s="84"/>
      <c r="C513" s="84"/>
      <c r="D513" s="84"/>
      <c r="E513" s="84"/>
      <c r="F513" s="84"/>
      <c r="G513" s="191"/>
      <c r="H513" s="176"/>
    </row>
    <row r="514" spans="1:8" ht="12.75">
      <c r="A514" s="210"/>
      <c r="B514" s="84"/>
      <c r="C514" s="84"/>
      <c r="D514" s="84"/>
      <c r="E514" s="84"/>
      <c r="F514" s="84"/>
      <c r="G514" s="191"/>
      <c r="H514" s="176"/>
    </row>
    <row r="515" spans="1:8" ht="12.75">
      <c r="A515" s="211"/>
      <c r="B515" s="85"/>
      <c r="C515" s="85"/>
      <c r="D515" s="85"/>
      <c r="E515" s="85"/>
      <c r="F515" s="85"/>
      <c r="G515" s="212"/>
      <c r="H515" s="176"/>
    </row>
    <row r="516" spans="1:8" ht="12.75">
      <c r="A516" s="182"/>
      <c r="B516" s="84"/>
      <c r="C516" s="84"/>
      <c r="D516" s="84"/>
      <c r="E516" s="84"/>
      <c r="F516" s="84"/>
      <c r="G516" s="191"/>
      <c r="H516" s="176"/>
    </row>
    <row r="517" spans="1:8" ht="12.75">
      <c r="A517" s="182"/>
      <c r="B517" s="84"/>
      <c r="C517" s="84"/>
      <c r="D517" s="84"/>
      <c r="E517" s="84"/>
      <c r="F517" s="84"/>
      <c r="G517" s="191"/>
      <c r="H517" s="176"/>
    </row>
    <row r="518" spans="1:8" ht="12.75">
      <c r="A518" s="182"/>
      <c r="B518" s="84"/>
      <c r="C518" s="84"/>
      <c r="D518" s="84"/>
      <c r="E518" s="84"/>
      <c r="F518" s="84"/>
      <c r="G518" s="191"/>
      <c r="H518" s="176"/>
    </row>
    <row r="519" spans="1:8" ht="12.75">
      <c r="A519" s="180"/>
      <c r="B519" s="85"/>
      <c r="C519" s="85"/>
      <c r="D519" s="85"/>
      <c r="E519" s="85"/>
      <c r="F519" s="85"/>
      <c r="G519" s="212"/>
      <c r="H519" s="176"/>
    </row>
    <row r="520" spans="1:8" ht="12.75">
      <c r="A520" s="182"/>
      <c r="B520" s="84"/>
      <c r="C520" s="84"/>
      <c r="D520" s="84"/>
      <c r="E520" s="84"/>
      <c r="F520" s="84"/>
      <c r="G520" s="191"/>
      <c r="H520" s="176"/>
    </row>
    <row r="521" spans="1:8" ht="12.75">
      <c r="A521" s="182"/>
      <c r="B521" s="84"/>
      <c r="C521" s="84"/>
      <c r="D521" s="84"/>
      <c r="E521" s="84"/>
      <c r="F521" s="84"/>
      <c r="G521" s="191"/>
      <c r="H521" s="176"/>
    </row>
    <row r="522" spans="1:8" ht="12.75">
      <c r="A522" s="29"/>
      <c r="B522" s="35"/>
      <c r="C522" s="35"/>
      <c r="D522" s="84"/>
      <c r="E522" s="35"/>
      <c r="F522" s="35"/>
      <c r="G522" s="33"/>
      <c r="H522" s="176"/>
    </row>
    <row r="523" spans="1:8" ht="12.75">
      <c r="A523" s="204"/>
      <c r="B523" s="37"/>
      <c r="C523" s="37"/>
      <c r="D523" s="85"/>
      <c r="E523" s="37"/>
      <c r="F523" s="37"/>
      <c r="G523" s="183"/>
      <c r="H523" s="176"/>
    </row>
    <row r="524" spans="1:8" ht="12.75">
      <c r="A524" s="182"/>
      <c r="B524" s="35"/>
      <c r="C524" s="35"/>
      <c r="D524" s="84"/>
      <c r="E524" s="35"/>
      <c r="F524" s="35"/>
      <c r="G524" s="33"/>
      <c r="H524" s="176"/>
    </row>
    <row r="525" spans="1:8" ht="12.75">
      <c r="A525" s="199"/>
      <c r="B525" s="35"/>
      <c r="C525" s="35"/>
      <c r="D525" s="35"/>
      <c r="E525" s="35"/>
      <c r="F525" s="35"/>
      <c r="G525" s="33"/>
      <c r="H525" s="176"/>
    </row>
    <row r="526" spans="1:8" ht="12.75">
      <c r="A526" s="213"/>
      <c r="B526" s="37"/>
      <c r="C526" s="37"/>
      <c r="D526" s="37"/>
      <c r="E526" s="37"/>
      <c r="F526" s="37"/>
      <c r="G526" s="183"/>
      <c r="H526" s="176"/>
    </row>
    <row r="527" spans="1:8" ht="12.75">
      <c r="A527" s="182"/>
      <c r="B527" s="35"/>
      <c r="C527" s="35"/>
      <c r="D527" s="35"/>
      <c r="E527" s="35"/>
      <c r="F527" s="35"/>
      <c r="G527" s="33"/>
      <c r="H527" s="176"/>
    </row>
    <row r="528" spans="1:8" ht="12.75">
      <c r="A528" s="29"/>
      <c r="B528" s="35"/>
      <c r="C528" s="35"/>
      <c r="D528" s="37"/>
      <c r="E528" s="37"/>
      <c r="F528" s="37"/>
      <c r="G528" s="33"/>
      <c r="H528" s="176"/>
    </row>
    <row r="529" spans="1:8" ht="12.75">
      <c r="A529" s="214"/>
      <c r="B529" s="35"/>
      <c r="C529" s="35"/>
      <c r="D529" s="35"/>
      <c r="E529" s="86"/>
      <c r="F529" s="86"/>
      <c r="G529" s="33"/>
      <c r="H529" s="176"/>
    </row>
    <row r="530" spans="1:8" ht="12.75">
      <c r="A530" s="203"/>
      <c r="B530" s="84"/>
      <c r="C530" s="84"/>
      <c r="D530" s="84"/>
      <c r="E530" s="84"/>
      <c r="F530" s="84"/>
      <c r="G530" s="191"/>
      <c r="H530" s="176"/>
    </row>
    <row r="531" spans="1:8" ht="12.75">
      <c r="A531" s="204"/>
      <c r="B531" s="85"/>
      <c r="C531" s="85"/>
      <c r="D531" s="84"/>
      <c r="E531" s="85"/>
      <c r="F531" s="85"/>
      <c r="G531" s="212"/>
      <c r="H531" s="176"/>
    </row>
    <row r="532" spans="1:8" ht="12.75">
      <c r="A532" s="182"/>
      <c r="B532" s="84"/>
      <c r="C532" s="84"/>
      <c r="D532" s="84"/>
      <c r="E532" s="84"/>
      <c r="F532" s="84"/>
      <c r="G532" s="191"/>
      <c r="H532" s="176"/>
    </row>
    <row r="533" spans="1:8" ht="12.75">
      <c r="A533" s="182"/>
      <c r="B533" s="84"/>
      <c r="C533" s="84"/>
      <c r="D533" s="84"/>
      <c r="E533" s="84"/>
      <c r="F533" s="84"/>
      <c r="G533" s="191"/>
      <c r="H533" s="176"/>
    </row>
    <row r="534" spans="1:8" ht="12.75">
      <c r="A534" s="29"/>
      <c r="B534" s="35"/>
      <c r="C534" s="35"/>
      <c r="D534" s="35"/>
      <c r="E534" s="35"/>
      <c r="F534" s="35"/>
      <c r="G534" s="33"/>
      <c r="H534" s="176"/>
    </row>
    <row r="535" spans="1:8" ht="12.75">
      <c r="A535" s="180"/>
      <c r="B535" s="37"/>
      <c r="C535" s="37"/>
      <c r="D535" s="37"/>
      <c r="E535" s="37"/>
      <c r="F535" s="37"/>
      <c r="G535" s="183"/>
      <c r="H535" s="176"/>
    </row>
    <row r="536" spans="1:8" ht="12.75">
      <c r="A536" s="182"/>
      <c r="B536" s="35"/>
      <c r="C536" s="35"/>
      <c r="D536" s="35"/>
      <c r="E536" s="35"/>
      <c r="F536" s="35"/>
      <c r="G536" s="33"/>
      <c r="H536" s="176"/>
    </row>
    <row r="537" spans="1:8" ht="12.75">
      <c r="A537" s="215"/>
      <c r="B537" s="89"/>
      <c r="C537" s="89"/>
      <c r="D537" s="89"/>
      <c r="E537" s="89"/>
      <c r="F537" s="89"/>
      <c r="G537" s="185"/>
      <c r="H537" s="176"/>
    </row>
    <row r="538" spans="1:8" ht="12.75">
      <c r="A538" s="210"/>
      <c r="B538" s="35"/>
      <c r="C538" s="35"/>
      <c r="D538" s="35"/>
      <c r="E538" s="35"/>
      <c r="F538" s="35"/>
      <c r="G538" s="33"/>
      <c r="H538" s="176"/>
    </row>
    <row r="539" spans="1:8" ht="12.75">
      <c r="A539" s="29"/>
      <c r="B539" s="35"/>
      <c r="C539" s="35"/>
      <c r="D539" s="35"/>
      <c r="E539" s="35"/>
      <c r="F539" s="35"/>
      <c r="G539" s="33"/>
      <c r="H539" s="176"/>
    </row>
    <row r="540" spans="1:8" ht="12.75">
      <c r="A540" s="25"/>
      <c r="B540" s="37"/>
      <c r="C540" s="37"/>
      <c r="D540" s="37"/>
      <c r="E540" s="37"/>
      <c r="F540" s="37"/>
      <c r="G540" s="183"/>
      <c r="H540" s="176"/>
    </row>
    <row r="541" spans="1:8" ht="12.75">
      <c r="A541" s="182"/>
      <c r="B541" s="35"/>
      <c r="C541" s="35"/>
      <c r="D541" s="35"/>
      <c r="E541" s="35"/>
      <c r="F541" s="35"/>
      <c r="G541" s="33"/>
      <c r="H541" s="176"/>
    </row>
    <row r="542" spans="1:8" ht="12.75">
      <c r="A542" s="207"/>
      <c r="B542" s="36"/>
      <c r="C542" s="36"/>
      <c r="D542" s="36"/>
      <c r="E542" s="36"/>
      <c r="F542" s="36"/>
      <c r="G542" s="185"/>
      <c r="H542" s="176"/>
    </row>
    <row r="543" ht="12.75">
      <c r="H543" s="176"/>
    </row>
    <row r="544" ht="12.75">
      <c r="H544" s="176"/>
    </row>
    <row r="545" ht="12.75">
      <c r="H545" s="176"/>
    </row>
    <row r="546" ht="12.75">
      <c r="H546" s="176"/>
    </row>
    <row r="547" ht="12.75">
      <c r="H547" s="176"/>
    </row>
    <row r="548" ht="12.75">
      <c r="H548" s="176"/>
    </row>
    <row r="549" ht="12.75">
      <c r="H549" s="176"/>
    </row>
    <row r="550" ht="12.75">
      <c r="H550" s="176"/>
    </row>
    <row r="551" ht="12.75">
      <c r="H551" s="176"/>
    </row>
    <row r="552" ht="12.75">
      <c r="H552" s="176"/>
    </row>
    <row r="553" ht="12.75">
      <c r="H553" s="176"/>
    </row>
  </sheetData>
  <sheetProtection/>
  <mergeCells count="16">
    <mergeCell ref="A2:H2"/>
    <mergeCell ref="E1:H1"/>
    <mergeCell ref="E270:E271"/>
    <mergeCell ref="F270:F271"/>
    <mergeCell ref="A270:A271"/>
    <mergeCell ref="B270:B271"/>
    <mergeCell ref="C270:C271"/>
    <mergeCell ref="D270:D271"/>
    <mergeCell ref="H4:H5"/>
    <mergeCell ref="A4:A5"/>
    <mergeCell ref="F4:F5"/>
    <mergeCell ref="G4:G5"/>
    <mergeCell ref="B4:B5"/>
    <mergeCell ref="C4:C5"/>
    <mergeCell ref="D4:D5"/>
    <mergeCell ref="E4:E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  <rowBreaks count="3" manualBreakCount="3">
    <brk id="91" max="7" man="1"/>
    <brk id="137" max="7" man="1"/>
    <brk id="18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593"/>
  <sheetViews>
    <sheetView view="pageBreakPreview" zoomScale="75" zoomScaleNormal="75" zoomScaleSheetLayoutView="75" zoomScalePageLayoutView="0" workbookViewId="0" topLeftCell="A317">
      <selection activeCell="I334" sqref="I334"/>
    </sheetView>
  </sheetViews>
  <sheetFormatPr defaultColWidth="9.00390625" defaultRowHeight="12.75"/>
  <cols>
    <col min="1" max="1" width="61.375" style="135" customWidth="1"/>
    <col min="2" max="2" width="5.875" style="96" customWidth="1"/>
    <col min="3" max="3" width="5.125" style="96" customWidth="1"/>
    <col min="4" max="4" width="5.375" style="96" customWidth="1"/>
    <col min="5" max="5" width="10.125" style="96" customWidth="1"/>
    <col min="6" max="6" width="4.875" style="96" customWidth="1"/>
    <col min="7" max="7" width="3.875" style="96" customWidth="1"/>
    <col min="8" max="8" width="5.625" style="96" hidden="1" customWidth="1"/>
    <col min="9" max="9" width="11.75390625" style="136" customWidth="1"/>
    <col min="10" max="16384" width="9.125" style="97" customWidth="1"/>
  </cols>
  <sheetData>
    <row r="1" spans="1:9" ht="108" customHeight="1">
      <c r="A1" s="94" t="s">
        <v>105</v>
      </c>
      <c r="B1" s="95"/>
      <c r="C1" s="95"/>
      <c r="E1" s="346" t="s">
        <v>310</v>
      </c>
      <c r="F1" s="346"/>
      <c r="G1" s="346"/>
      <c r="H1" s="346"/>
      <c r="I1" s="346"/>
    </row>
    <row r="2" spans="1:9" ht="0.75" customHeight="1" hidden="1">
      <c r="A2" s="94"/>
      <c r="B2" s="95"/>
      <c r="C2" s="95"/>
      <c r="F2" s="95"/>
      <c r="G2" s="95"/>
      <c r="H2" s="95"/>
      <c r="I2" s="98"/>
    </row>
    <row r="3" spans="1:9" ht="18.75">
      <c r="A3" s="347" t="s">
        <v>274</v>
      </c>
      <c r="B3" s="347"/>
      <c r="C3" s="347"/>
      <c r="D3" s="347"/>
      <c r="E3" s="347"/>
      <c r="F3" s="347"/>
      <c r="G3" s="347"/>
      <c r="H3" s="347"/>
      <c r="I3" s="347"/>
    </row>
    <row r="4" spans="1:9" s="103" customFormat="1" ht="12.75" customHeight="1">
      <c r="A4" s="100"/>
      <c r="B4" s="101"/>
      <c r="C4" s="101"/>
      <c r="D4" s="101"/>
      <c r="E4" s="101"/>
      <c r="F4" s="101"/>
      <c r="G4" s="101"/>
      <c r="H4" s="101"/>
      <c r="I4" s="102" t="s">
        <v>46</v>
      </c>
    </row>
    <row r="5" spans="1:9" s="107" customFormat="1" ht="21" customHeight="1">
      <c r="A5" s="104" t="s">
        <v>0</v>
      </c>
      <c r="B5" s="105" t="s">
        <v>106</v>
      </c>
      <c r="C5" s="105" t="s">
        <v>107</v>
      </c>
      <c r="D5" s="105" t="s">
        <v>108</v>
      </c>
      <c r="E5" s="105" t="s">
        <v>109</v>
      </c>
      <c r="F5" s="105" t="s">
        <v>110</v>
      </c>
      <c r="G5" s="105" t="s">
        <v>121</v>
      </c>
      <c r="H5" s="105" t="s">
        <v>122</v>
      </c>
      <c r="I5" s="106" t="s">
        <v>3</v>
      </c>
    </row>
    <row r="6" spans="1:9" s="107" customFormat="1" ht="31.5" customHeight="1">
      <c r="A6" s="70" t="s">
        <v>111</v>
      </c>
      <c r="B6" s="43" t="s">
        <v>112</v>
      </c>
      <c r="C6" s="43"/>
      <c r="D6" s="43"/>
      <c r="E6" s="43"/>
      <c r="F6" s="43"/>
      <c r="G6" s="80"/>
      <c r="H6" s="80"/>
      <c r="I6" s="218">
        <f>I7</f>
        <v>2175.8</v>
      </c>
    </row>
    <row r="7" spans="1:9" s="107" customFormat="1" ht="18" customHeight="1">
      <c r="A7" s="70" t="s">
        <v>4</v>
      </c>
      <c r="B7" s="43" t="s">
        <v>112</v>
      </c>
      <c r="C7" s="43" t="s">
        <v>23</v>
      </c>
      <c r="D7" s="43"/>
      <c r="E7" s="43"/>
      <c r="F7" s="43"/>
      <c r="G7" s="43"/>
      <c r="H7" s="43"/>
      <c r="I7" s="69">
        <f>I8</f>
        <v>2175.8</v>
      </c>
    </row>
    <row r="8" spans="1:9" s="107" customFormat="1" ht="32.25" customHeight="1">
      <c r="A8" s="70" t="s">
        <v>286</v>
      </c>
      <c r="B8" s="43" t="s">
        <v>112</v>
      </c>
      <c r="C8" s="43" t="s">
        <v>23</v>
      </c>
      <c r="D8" s="43" t="s">
        <v>24</v>
      </c>
      <c r="E8" s="43"/>
      <c r="F8" s="43"/>
      <c r="G8" s="43"/>
      <c r="H8" s="43"/>
      <c r="I8" s="219">
        <f>I9+I12+I15</f>
        <v>2175.8</v>
      </c>
    </row>
    <row r="9" spans="1:9" s="107" customFormat="1" ht="17.25" customHeight="1">
      <c r="A9" s="109" t="s">
        <v>36</v>
      </c>
      <c r="B9" s="44" t="s">
        <v>112</v>
      </c>
      <c r="C9" s="44" t="s">
        <v>23</v>
      </c>
      <c r="D9" s="44" t="s">
        <v>24</v>
      </c>
      <c r="E9" s="44" t="s">
        <v>64</v>
      </c>
      <c r="F9" s="44"/>
      <c r="G9" s="44"/>
      <c r="H9" s="44"/>
      <c r="I9" s="68">
        <f>I10</f>
        <v>1072</v>
      </c>
    </row>
    <row r="10" spans="1:9" s="110" customFormat="1" ht="15" customHeight="1">
      <c r="A10" s="66" t="s">
        <v>61</v>
      </c>
      <c r="B10" s="67" t="s">
        <v>112</v>
      </c>
      <c r="C10" s="67" t="s">
        <v>23</v>
      </c>
      <c r="D10" s="67" t="s">
        <v>24</v>
      </c>
      <c r="E10" s="67" t="s">
        <v>64</v>
      </c>
      <c r="F10" s="67" t="s">
        <v>192</v>
      </c>
      <c r="G10" s="67"/>
      <c r="H10" s="67"/>
      <c r="I10" s="72">
        <f>I11</f>
        <v>1072</v>
      </c>
    </row>
    <row r="11" spans="1:9" s="110" customFormat="1" ht="17.25" customHeight="1">
      <c r="A11" s="111" t="s">
        <v>160</v>
      </c>
      <c r="B11" s="44" t="s">
        <v>112</v>
      </c>
      <c r="C11" s="44" t="s">
        <v>23</v>
      </c>
      <c r="D11" s="44" t="s">
        <v>24</v>
      </c>
      <c r="E11" s="44" t="s">
        <v>64</v>
      </c>
      <c r="F11" s="44" t="s">
        <v>192</v>
      </c>
      <c r="G11" s="44" t="s">
        <v>123</v>
      </c>
      <c r="H11" s="44"/>
      <c r="I11" s="220">
        <v>1072</v>
      </c>
    </row>
    <row r="12" spans="1:9" s="107" customFormat="1" ht="31.5" customHeight="1">
      <c r="A12" s="71" t="s">
        <v>62</v>
      </c>
      <c r="B12" s="44" t="s">
        <v>112</v>
      </c>
      <c r="C12" s="44" t="s">
        <v>23</v>
      </c>
      <c r="D12" s="44" t="s">
        <v>24</v>
      </c>
      <c r="E12" s="44" t="s">
        <v>63</v>
      </c>
      <c r="F12" s="44"/>
      <c r="G12" s="44"/>
      <c r="H12" s="44"/>
      <c r="I12" s="68">
        <f>I13</f>
        <v>1043.8</v>
      </c>
    </row>
    <row r="13" spans="1:9" s="107" customFormat="1" ht="14.25" customHeight="1">
      <c r="A13" s="112" t="s">
        <v>61</v>
      </c>
      <c r="B13" s="78" t="s">
        <v>112</v>
      </c>
      <c r="C13" s="78" t="s">
        <v>23</v>
      </c>
      <c r="D13" s="78" t="s">
        <v>24</v>
      </c>
      <c r="E13" s="78" t="s">
        <v>63</v>
      </c>
      <c r="F13" s="78" t="s">
        <v>192</v>
      </c>
      <c r="G13" s="78"/>
      <c r="H13" s="78"/>
      <c r="I13" s="113">
        <f>I14</f>
        <v>1043.8</v>
      </c>
    </row>
    <row r="14" spans="1:9" s="114" customFormat="1" ht="14.25" customHeight="1">
      <c r="A14" s="111" t="s">
        <v>160</v>
      </c>
      <c r="B14" s="44" t="s">
        <v>112</v>
      </c>
      <c r="C14" s="44" t="s">
        <v>23</v>
      </c>
      <c r="D14" s="44" t="s">
        <v>24</v>
      </c>
      <c r="E14" s="44" t="s">
        <v>63</v>
      </c>
      <c r="F14" s="44" t="s">
        <v>192</v>
      </c>
      <c r="G14" s="44" t="s">
        <v>123</v>
      </c>
      <c r="H14" s="44"/>
      <c r="I14" s="220">
        <v>1043.8</v>
      </c>
    </row>
    <row r="15" spans="1:9" s="108" customFormat="1" ht="14.25" customHeight="1">
      <c r="A15" s="236" t="s">
        <v>212</v>
      </c>
      <c r="B15" s="44" t="s">
        <v>112</v>
      </c>
      <c r="C15" s="44" t="s">
        <v>23</v>
      </c>
      <c r="D15" s="44" t="s">
        <v>133</v>
      </c>
      <c r="E15" s="44" t="s">
        <v>211</v>
      </c>
      <c r="F15" s="44"/>
      <c r="G15" s="44"/>
      <c r="H15" s="44"/>
      <c r="I15" s="220">
        <f>I16</f>
        <v>60</v>
      </c>
    </row>
    <row r="16" spans="1:9" s="108" customFormat="1" ht="14.25" customHeight="1">
      <c r="A16" s="308" t="s">
        <v>67</v>
      </c>
      <c r="B16" s="67" t="s">
        <v>112</v>
      </c>
      <c r="C16" s="67" t="s">
        <v>23</v>
      </c>
      <c r="D16" s="67" t="s">
        <v>133</v>
      </c>
      <c r="E16" s="67" t="s">
        <v>211</v>
      </c>
      <c r="F16" s="67" t="s">
        <v>65</v>
      </c>
      <c r="G16" s="67"/>
      <c r="H16" s="67"/>
      <c r="I16" s="221">
        <f>I17</f>
        <v>60</v>
      </c>
    </row>
    <row r="17" spans="1:9" s="108" customFormat="1" ht="14.25" customHeight="1">
      <c r="A17" s="236" t="s">
        <v>160</v>
      </c>
      <c r="B17" s="44" t="s">
        <v>112</v>
      </c>
      <c r="C17" s="44" t="s">
        <v>23</v>
      </c>
      <c r="D17" s="44" t="s">
        <v>133</v>
      </c>
      <c r="E17" s="44" t="s">
        <v>211</v>
      </c>
      <c r="F17" s="44" t="s">
        <v>65</v>
      </c>
      <c r="G17" s="44" t="s">
        <v>123</v>
      </c>
      <c r="H17" s="44"/>
      <c r="I17" s="220">
        <v>60</v>
      </c>
    </row>
    <row r="18" spans="1:9" s="107" customFormat="1" ht="31.5" customHeight="1">
      <c r="A18" s="79" t="s">
        <v>191</v>
      </c>
      <c r="B18" s="43" t="s">
        <v>113</v>
      </c>
      <c r="C18" s="43"/>
      <c r="D18" s="43"/>
      <c r="E18" s="43"/>
      <c r="F18" s="43"/>
      <c r="G18" s="43"/>
      <c r="H18" s="43"/>
      <c r="I18" s="219">
        <f>I19</f>
        <v>975</v>
      </c>
    </row>
    <row r="19" spans="1:9" s="107" customFormat="1" ht="17.25" customHeight="1">
      <c r="A19" s="70" t="s">
        <v>4</v>
      </c>
      <c r="B19" s="43" t="s">
        <v>113</v>
      </c>
      <c r="C19" s="43" t="s">
        <v>23</v>
      </c>
      <c r="D19" s="43"/>
      <c r="E19" s="43"/>
      <c r="F19" s="43"/>
      <c r="G19" s="43"/>
      <c r="H19" s="43"/>
      <c r="I19" s="69">
        <f>I20</f>
        <v>975</v>
      </c>
    </row>
    <row r="20" spans="1:9" s="107" customFormat="1" ht="30.75" customHeight="1">
      <c r="A20" s="70" t="s">
        <v>114</v>
      </c>
      <c r="B20" s="44" t="s">
        <v>113</v>
      </c>
      <c r="C20" s="44" t="s">
        <v>23</v>
      </c>
      <c r="D20" s="44" t="s">
        <v>31</v>
      </c>
      <c r="E20" s="44"/>
      <c r="F20" s="44"/>
      <c r="G20" s="44"/>
      <c r="H20" s="44"/>
      <c r="I20" s="68">
        <f>I21</f>
        <v>975</v>
      </c>
    </row>
    <row r="21" spans="1:9" s="107" customFormat="1" ht="18" customHeight="1">
      <c r="A21" s="109" t="s">
        <v>36</v>
      </c>
      <c r="B21" s="67" t="s">
        <v>113</v>
      </c>
      <c r="C21" s="67" t="s">
        <v>23</v>
      </c>
      <c r="D21" s="67" t="s">
        <v>31</v>
      </c>
      <c r="E21" s="67" t="s">
        <v>64</v>
      </c>
      <c r="F21" s="67"/>
      <c r="G21" s="67"/>
      <c r="H21" s="67"/>
      <c r="I21" s="72">
        <f>I22</f>
        <v>975</v>
      </c>
    </row>
    <row r="22" spans="1:9" s="107" customFormat="1" ht="15" customHeight="1">
      <c r="A22" s="66" t="s">
        <v>61</v>
      </c>
      <c r="B22" s="67" t="s">
        <v>113</v>
      </c>
      <c r="C22" s="67" t="s">
        <v>23</v>
      </c>
      <c r="D22" s="67" t="s">
        <v>31</v>
      </c>
      <c r="E22" s="67" t="s">
        <v>64</v>
      </c>
      <c r="F22" s="67" t="s">
        <v>192</v>
      </c>
      <c r="G22" s="67"/>
      <c r="H22" s="67"/>
      <c r="I22" s="72">
        <f>I23</f>
        <v>975</v>
      </c>
    </row>
    <row r="23" spans="1:9" s="115" customFormat="1" ht="16.5" customHeight="1">
      <c r="A23" s="111" t="s">
        <v>160</v>
      </c>
      <c r="B23" s="44" t="s">
        <v>113</v>
      </c>
      <c r="C23" s="44" t="s">
        <v>23</v>
      </c>
      <c r="D23" s="44" t="s">
        <v>31</v>
      </c>
      <c r="E23" s="44" t="s">
        <v>64</v>
      </c>
      <c r="F23" s="44" t="s">
        <v>192</v>
      </c>
      <c r="G23" s="44" t="s">
        <v>123</v>
      </c>
      <c r="H23" s="87"/>
      <c r="I23" s="220">
        <v>975</v>
      </c>
    </row>
    <row r="24" spans="1:9" s="103" customFormat="1" ht="31.5">
      <c r="A24" s="70" t="s">
        <v>125</v>
      </c>
      <c r="B24" s="43" t="s">
        <v>115</v>
      </c>
      <c r="C24" s="43"/>
      <c r="D24" s="43"/>
      <c r="E24" s="43"/>
      <c r="F24" s="44"/>
      <c r="G24" s="44"/>
      <c r="H24" s="44"/>
      <c r="I24" s="69">
        <f>I25+I87</f>
        <v>367358.49999999994</v>
      </c>
    </row>
    <row r="25" spans="1:9" s="115" customFormat="1" ht="15.75">
      <c r="A25" s="70" t="s">
        <v>13</v>
      </c>
      <c r="B25" s="43" t="s">
        <v>115</v>
      </c>
      <c r="C25" s="43" t="s">
        <v>30</v>
      </c>
      <c r="D25" s="44"/>
      <c r="E25" s="44"/>
      <c r="F25" s="44"/>
      <c r="G25" s="44"/>
      <c r="H25" s="44"/>
      <c r="I25" s="69">
        <f>I26+I34+I69+I77</f>
        <v>362558.99999999994</v>
      </c>
    </row>
    <row r="26" spans="1:9" s="103" customFormat="1" ht="15.75">
      <c r="A26" s="70" t="s">
        <v>14</v>
      </c>
      <c r="B26" s="43" t="s">
        <v>115</v>
      </c>
      <c r="C26" s="43" t="s">
        <v>30</v>
      </c>
      <c r="D26" s="43" t="s">
        <v>23</v>
      </c>
      <c r="E26" s="43"/>
      <c r="F26" s="43"/>
      <c r="G26" s="43"/>
      <c r="H26" s="43"/>
      <c r="I26" s="69">
        <f>I27</f>
        <v>114375.7</v>
      </c>
    </row>
    <row r="27" spans="1:9" s="103" customFormat="1" ht="16.5" customHeight="1">
      <c r="A27" s="71" t="s">
        <v>288</v>
      </c>
      <c r="B27" s="44" t="s">
        <v>115</v>
      </c>
      <c r="C27" s="44" t="s">
        <v>30</v>
      </c>
      <c r="D27" s="44" t="s">
        <v>23</v>
      </c>
      <c r="E27" s="44" t="s">
        <v>80</v>
      </c>
      <c r="F27" s="67"/>
      <c r="G27" s="67"/>
      <c r="H27" s="67"/>
      <c r="I27" s="68">
        <f>I28+I30+I32</f>
        <v>114375.7</v>
      </c>
    </row>
    <row r="28" spans="1:9" s="103" customFormat="1" ht="51" customHeight="1">
      <c r="A28" s="66" t="s">
        <v>187</v>
      </c>
      <c r="B28" s="67" t="s">
        <v>115</v>
      </c>
      <c r="C28" s="67" t="s">
        <v>30</v>
      </c>
      <c r="D28" s="67" t="s">
        <v>23</v>
      </c>
      <c r="E28" s="67" t="s">
        <v>80</v>
      </c>
      <c r="F28" s="67" t="s">
        <v>194</v>
      </c>
      <c r="G28" s="67"/>
      <c r="H28" s="67"/>
      <c r="I28" s="72">
        <f>I29</f>
        <v>107738.5</v>
      </c>
    </row>
    <row r="29" spans="1:9" s="103" customFormat="1" ht="13.5" customHeight="1">
      <c r="A29" s="111" t="s">
        <v>160</v>
      </c>
      <c r="B29" s="44" t="s">
        <v>115</v>
      </c>
      <c r="C29" s="44" t="s">
        <v>30</v>
      </c>
      <c r="D29" s="44" t="s">
        <v>23</v>
      </c>
      <c r="E29" s="44" t="s">
        <v>80</v>
      </c>
      <c r="F29" s="44" t="s">
        <v>194</v>
      </c>
      <c r="G29" s="44" t="s">
        <v>123</v>
      </c>
      <c r="H29" s="44"/>
      <c r="I29" s="220">
        <v>107738.5</v>
      </c>
    </row>
    <row r="30" spans="1:9" s="103" customFormat="1" ht="14.25" customHeight="1">
      <c r="A30" s="66" t="s">
        <v>196</v>
      </c>
      <c r="B30" s="67" t="s">
        <v>115</v>
      </c>
      <c r="C30" s="67" t="s">
        <v>30</v>
      </c>
      <c r="D30" s="67" t="s">
        <v>23</v>
      </c>
      <c r="E30" s="67" t="s">
        <v>80</v>
      </c>
      <c r="F30" s="67" t="s">
        <v>195</v>
      </c>
      <c r="G30" s="67"/>
      <c r="H30" s="44"/>
      <c r="I30" s="68">
        <f>I31</f>
        <v>2508</v>
      </c>
    </row>
    <row r="31" spans="1:9" s="103" customFormat="1" ht="13.5" customHeight="1">
      <c r="A31" s="111" t="s">
        <v>160</v>
      </c>
      <c r="B31" s="44" t="s">
        <v>115</v>
      </c>
      <c r="C31" s="44" t="s">
        <v>30</v>
      </c>
      <c r="D31" s="44" t="s">
        <v>23</v>
      </c>
      <c r="E31" s="44" t="s">
        <v>80</v>
      </c>
      <c r="F31" s="44" t="s">
        <v>195</v>
      </c>
      <c r="G31" s="44" t="s">
        <v>123</v>
      </c>
      <c r="H31" s="44"/>
      <c r="I31" s="220">
        <v>2508</v>
      </c>
    </row>
    <row r="32" spans="1:9" s="115" customFormat="1" ht="15.75">
      <c r="A32" s="66" t="s">
        <v>188</v>
      </c>
      <c r="B32" s="67" t="s">
        <v>115</v>
      </c>
      <c r="C32" s="67" t="s">
        <v>30</v>
      </c>
      <c r="D32" s="67" t="s">
        <v>23</v>
      </c>
      <c r="E32" s="67" t="s">
        <v>80</v>
      </c>
      <c r="F32" s="67" t="s">
        <v>68</v>
      </c>
      <c r="G32" s="67"/>
      <c r="H32" s="67"/>
      <c r="I32" s="72">
        <f>I33</f>
        <v>4129.2</v>
      </c>
    </row>
    <row r="33" spans="1:9" s="115" customFormat="1" ht="18.75" customHeight="1">
      <c r="A33" s="111" t="s">
        <v>160</v>
      </c>
      <c r="B33" s="44" t="s">
        <v>115</v>
      </c>
      <c r="C33" s="44" t="s">
        <v>30</v>
      </c>
      <c r="D33" s="44" t="s">
        <v>23</v>
      </c>
      <c r="E33" s="44" t="s">
        <v>80</v>
      </c>
      <c r="F33" s="44" t="s">
        <v>68</v>
      </c>
      <c r="G33" s="44" t="s">
        <v>123</v>
      </c>
      <c r="H33" s="44"/>
      <c r="I33" s="220">
        <v>4129.2</v>
      </c>
    </row>
    <row r="34" spans="1:9" s="103" customFormat="1" ht="17.25" customHeight="1">
      <c r="A34" s="70" t="s">
        <v>15</v>
      </c>
      <c r="B34" s="43" t="s">
        <v>115</v>
      </c>
      <c r="C34" s="43" t="s">
        <v>30</v>
      </c>
      <c r="D34" s="43" t="s">
        <v>29</v>
      </c>
      <c r="E34" s="43"/>
      <c r="F34" s="43"/>
      <c r="G34" s="43"/>
      <c r="H34" s="43"/>
      <c r="I34" s="69">
        <f>I35+I38+I43+I48+I51+I56+I61+I64</f>
        <v>224507.59999999998</v>
      </c>
    </row>
    <row r="35" spans="1:9" s="103" customFormat="1" ht="30.75" customHeight="1">
      <c r="A35" s="71" t="s">
        <v>244</v>
      </c>
      <c r="B35" s="44" t="s">
        <v>115</v>
      </c>
      <c r="C35" s="44" t="s">
        <v>30</v>
      </c>
      <c r="D35" s="44" t="s">
        <v>29</v>
      </c>
      <c r="E35" s="44" t="s">
        <v>163</v>
      </c>
      <c r="F35" s="44"/>
      <c r="G35" s="44"/>
      <c r="H35" s="44"/>
      <c r="I35" s="68">
        <f>I36</f>
        <v>100</v>
      </c>
    </row>
    <row r="36" spans="1:9" s="103" customFormat="1" ht="15.75">
      <c r="A36" s="66" t="s">
        <v>67</v>
      </c>
      <c r="B36" s="67" t="s">
        <v>115</v>
      </c>
      <c r="C36" s="67" t="s">
        <v>30</v>
      </c>
      <c r="D36" s="67" t="s">
        <v>29</v>
      </c>
      <c r="E36" s="67" t="s">
        <v>163</v>
      </c>
      <c r="F36" s="67" t="s">
        <v>65</v>
      </c>
      <c r="G36" s="67"/>
      <c r="H36" s="67"/>
      <c r="I36" s="72">
        <f>I37</f>
        <v>100</v>
      </c>
    </row>
    <row r="37" spans="1:9" s="103" customFormat="1" ht="15.75">
      <c r="A37" s="71" t="s">
        <v>160</v>
      </c>
      <c r="B37" s="44" t="s">
        <v>115</v>
      </c>
      <c r="C37" s="44" t="s">
        <v>30</v>
      </c>
      <c r="D37" s="44" t="s">
        <v>29</v>
      </c>
      <c r="E37" s="44" t="s">
        <v>163</v>
      </c>
      <c r="F37" s="44" t="s">
        <v>65</v>
      </c>
      <c r="G37" s="44" t="s">
        <v>123</v>
      </c>
      <c r="H37" s="44"/>
      <c r="I37" s="220">
        <v>100</v>
      </c>
    </row>
    <row r="38" spans="1:9" s="103" customFormat="1" ht="31.5">
      <c r="A38" s="71" t="s">
        <v>37</v>
      </c>
      <c r="B38" s="44" t="s">
        <v>115</v>
      </c>
      <c r="C38" s="44" t="s">
        <v>30</v>
      </c>
      <c r="D38" s="44" t="s">
        <v>29</v>
      </c>
      <c r="E38" s="44" t="s">
        <v>81</v>
      </c>
      <c r="F38" s="67"/>
      <c r="G38" s="67"/>
      <c r="H38" s="67"/>
      <c r="I38" s="68">
        <f>I39+I41</f>
        <v>32209</v>
      </c>
    </row>
    <row r="39" spans="1:9" s="103" customFormat="1" ht="48" customHeight="1">
      <c r="A39" s="66" t="s">
        <v>187</v>
      </c>
      <c r="B39" s="67" t="s">
        <v>115</v>
      </c>
      <c r="C39" s="67" t="s">
        <v>30</v>
      </c>
      <c r="D39" s="67" t="s">
        <v>29</v>
      </c>
      <c r="E39" s="67" t="s">
        <v>81</v>
      </c>
      <c r="F39" s="67" t="s">
        <v>194</v>
      </c>
      <c r="G39" s="67"/>
      <c r="H39" s="67"/>
      <c r="I39" s="72">
        <f>I40</f>
        <v>29809</v>
      </c>
    </row>
    <row r="40" spans="1:9" s="103" customFormat="1" ht="15.75">
      <c r="A40" s="111" t="s">
        <v>160</v>
      </c>
      <c r="B40" s="44" t="s">
        <v>115</v>
      </c>
      <c r="C40" s="44" t="s">
        <v>30</v>
      </c>
      <c r="D40" s="44" t="s">
        <v>29</v>
      </c>
      <c r="E40" s="44" t="s">
        <v>81</v>
      </c>
      <c r="F40" s="44" t="s">
        <v>194</v>
      </c>
      <c r="G40" s="44" t="s">
        <v>123</v>
      </c>
      <c r="H40" s="44"/>
      <c r="I40" s="220">
        <v>29809</v>
      </c>
    </row>
    <row r="41" spans="1:9" s="103" customFormat="1" ht="15.75">
      <c r="A41" s="66" t="s">
        <v>196</v>
      </c>
      <c r="B41" s="67" t="s">
        <v>115</v>
      </c>
      <c r="C41" s="67" t="s">
        <v>30</v>
      </c>
      <c r="D41" s="67" t="s">
        <v>29</v>
      </c>
      <c r="E41" s="67" t="s">
        <v>81</v>
      </c>
      <c r="F41" s="67" t="s">
        <v>195</v>
      </c>
      <c r="G41" s="67"/>
      <c r="H41" s="67"/>
      <c r="I41" s="72">
        <f>I42</f>
        <v>2400</v>
      </c>
    </row>
    <row r="42" spans="1:9" s="103" customFormat="1" ht="17.25" customHeight="1">
      <c r="A42" s="111" t="s">
        <v>160</v>
      </c>
      <c r="B42" s="44" t="s">
        <v>115</v>
      </c>
      <c r="C42" s="44" t="s">
        <v>30</v>
      </c>
      <c r="D42" s="44" t="s">
        <v>29</v>
      </c>
      <c r="E42" s="44" t="s">
        <v>81</v>
      </c>
      <c r="F42" s="44" t="s">
        <v>195</v>
      </c>
      <c r="G42" s="44" t="s">
        <v>123</v>
      </c>
      <c r="H42" s="44"/>
      <c r="I42" s="220">
        <v>2400</v>
      </c>
    </row>
    <row r="43" spans="1:9" s="103" customFormat="1" ht="15.75">
      <c r="A43" s="71" t="s">
        <v>38</v>
      </c>
      <c r="B43" s="44" t="s">
        <v>115</v>
      </c>
      <c r="C43" s="44" t="s">
        <v>30</v>
      </c>
      <c r="D43" s="44" t="s">
        <v>29</v>
      </c>
      <c r="E43" s="44" t="s">
        <v>82</v>
      </c>
      <c r="F43" s="67"/>
      <c r="G43" s="67"/>
      <c r="H43" s="67"/>
      <c r="I43" s="68">
        <f>I44+I46</f>
        <v>14730.4</v>
      </c>
    </row>
    <row r="44" spans="1:9" s="103" customFormat="1" ht="47.25">
      <c r="A44" s="66" t="s">
        <v>187</v>
      </c>
      <c r="B44" s="67" t="s">
        <v>115</v>
      </c>
      <c r="C44" s="67" t="s">
        <v>30</v>
      </c>
      <c r="D44" s="67" t="s">
        <v>29</v>
      </c>
      <c r="E44" s="67" t="s">
        <v>82</v>
      </c>
      <c r="F44" s="67" t="s">
        <v>194</v>
      </c>
      <c r="G44" s="67"/>
      <c r="H44" s="67"/>
      <c r="I44" s="72">
        <f>I45</f>
        <v>14545.3</v>
      </c>
    </row>
    <row r="45" spans="1:9" s="103" customFormat="1" ht="15.75">
      <c r="A45" s="111" t="s">
        <v>160</v>
      </c>
      <c r="B45" s="44" t="s">
        <v>115</v>
      </c>
      <c r="C45" s="44" t="s">
        <v>30</v>
      </c>
      <c r="D45" s="44" t="s">
        <v>29</v>
      </c>
      <c r="E45" s="44" t="s">
        <v>82</v>
      </c>
      <c r="F45" s="44" t="s">
        <v>194</v>
      </c>
      <c r="G45" s="44" t="s">
        <v>123</v>
      </c>
      <c r="H45" s="44"/>
      <c r="I45" s="220">
        <v>14545.3</v>
      </c>
    </row>
    <row r="46" spans="1:9" s="103" customFormat="1" ht="15.75" customHeight="1">
      <c r="A46" s="66" t="s">
        <v>196</v>
      </c>
      <c r="B46" s="67" t="s">
        <v>115</v>
      </c>
      <c r="C46" s="67" t="s">
        <v>30</v>
      </c>
      <c r="D46" s="67" t="s">
        <v>29</v>
      </c>
      <c r="E46" s="67" t="s">
        <v>82</v>
      </c>
      <c r="F46" s="67" t="s">
        <v>195</v>
      </c>
      <c r="G46" s="67"/>
      <c r="H46" s="67"/>
      <c r="I46" s="72">
        <f>I47</f>
        <v>185.1</v>
      </c>
    </row>
    <row r="47" spans="1:9" s="103" customFormat="1" ht="15" customHeight="1">
      <c r="A47" s="111" t="s">
        <v>160</v>
      </c>
      <c r="B47" s="44" t="s">
        <v>115</v>
      </c>
      <c r="C47" s="44" t="s">
        <v>30</v>
      </c>
      <c r="D47" s="44" t="s">
        <v>29</v>
      </c>
      <c r="E47" s="44" t="s">
        <v>82</v>
      </c>
      <c r="F47" s="44" t="s">
        <v>195</v>
      </c>
      <c r="G47" s="44" t="s">
        <v>123</v>
      </c>
      <c r="H47" s="44"/>
      <c r="I47" s="220">
        <v>185.1</v>
      </c>
    </row>
    <row r="48" spans="1:9" s="103" customFormat="1" ht="18" customHeight="1">
      <c r="A48" s="71" t="s">
        <v>56</v>
      </c>
      <c r="B48" s="44" t="s">
        <v>115</v>
      </c>
      <c r="C48" s="44" t="s">
        <v>30</v>
      </c>
      <c r="D48" s="44" t="s">
        <v>29</v>
      </c>
      <c r="E48" s="44" t="s">
        <v>83</v>
      </c>
      <c r="F48" s="44"/>
      <c r="G48" s="44"/>
      <c r="H48" s="44"/>
      <c r="I48" s="68">
        <f>I49</f>
        <v>10000</v>
      </c>
    </row>
    <row r="49" spans="1:9" s="103" customFormat="1" ht="16.5" customHeight="1">
      <c r="A49" s="66" t="s">
        <v>188</v>
      </c>
      <c r="B49" s="67" t="s">
        <v>115</v>
      </c>
      <c r="C49" s="67" t="s">
        <v>30</v>
      </c>
      <c r="D49" s="67" t="s">
        <v>29</v>
      </c>
      <c r="E49" s="67" t="s">
        <v>83</v>
      </c>
      <c r="F49" s="67" t="s">
        <v>68</v>
      </c>
      <c r="G49" s="67"/>
      <c r="H49" s="67"/>
      <c r="I49" s="72">
        <f>I50</f>
        <v>10000</v>
      </c>
    </row>
    <row r="50" spans="1:9" s="103" customFormat="1" ht="17.25" customHeight="1">
      <c r="A50" s="111" t="s">
        <v>160</v>
      </c>
      <c r="B50" s="44" t="s">
        <v>115</v>
      </c>
      <c r="C50" s="44" t="s">
        <v>30</v>
      </c>
      <c r="D50" s="44" t="s">
        <v>29</v>
      </c>
      <c r="E50" s="44" t="s">
        <v>83</v>
      </c>
      <c r="F50" s="44" t="s">
        <v>68</v>
      </c>
      <c r="G50" s="44" t="s">
        <v>123</v>
      </c>
      <c r="H50" s="44"/>
      <c r="I50" s="220">
        <v>10000</v>
      </c>
    </row>
    <row r="51" spans="1:9" s="103" customFormat="1" ht="19.5" customHeight="1">
      <c r="A51" s="168" t="s">
        <v>168</v>
      </c>
      <c r="B51" s="44" t="s">
        <v>115</v>
      </c>
      <c r="C51" s="44" t="s">
        <v>30</v>
      </c>
      <c r="D51" s="44" t="s">
        <v>29</v>
      </c>
      <c r="E51" s="44" t="s">
        <v>167</v>
      </c>
      <c r="F51" s="44"/>
      <c r="G51" s="44"/>
      <c r="H51" s="44"/>
      <c r="I51" s="220">
        <f>I52+I54</f>
        <v>5425.4</v>
      </c>
    </row>
    <row r="52" spans="1:9" s="103" customFormat="1" ht="47.25">
      <c r="A52" s="66" t="s">
        <v>187</v>
      </c>
      <c r="B52" s="44" t="s">
        <v>115</v>
      </c>
      <c r="C52" s="44" t="s">
        <v>30</v>
      </c>
      <c r="D52" s="44" t="s">
        <v>29</v>
      </c>
      <c r="E52" s="44" t="s">
        <v>167</v>
      </c>
      <c r="F52" s="44" t="s">
        <v>194</v>
      </c>
      <c r="G52" s="44"/>
      <c r="H52" s="44"/>
      <c r="I52" s="221">
        <f>I53</f>
        <v>5295</v>
      </c>
    </row>
    <row r="53" spans="1:9" s="119" customFormat="1" ht="15.75" customHeight="1">
      <c r="A53" s="111" t="s">
        <v>161</v>
      </c>
      <c r="B53" s="44" t="s">
        <v>115</v>
      </c>
      <c r="C53" s="44" t="s">
        <v>30</v>
      </c>
      <c r="D53" s="44" t="s">
        <v>29</v>
      </c>
      <c r="E53" s="44" t="s">
        <v>167</v>
      </c>
      <c r="F53" s="44" t="s">
        <v>194</v>
      </c>
      <c r="G53" s="44" t="s">
        <v>124</v>
      </c>
      <c r="H53" s="44"/>
      <c r="I53" s="220">
        <v>5295</v>
      </c>
    </row>
    <row r="54" spans="1:9" s="119" customFormat="1" ht="13.5" customHeight="1">
      <c r="A54" s="66" t="s">
        <v>188</v>
      </c>
      <c r="B54" s="44" t="s">
        <v>115</v>
      </c>
      <c r="C54" s="44" t="s">
        <v>30</v>
      </c>
      <c r="D54" s="44" t="s">
        <v>29</v>
      </c>
      <c r="E54" s="44" t="s">
        <v>167</v>
      </c>
      <c r="F54" s="44" t="s">
        <v>68</v>
      </c>
      <c r="G54" s="44"/>
      <c r="H54" s="44"/>
      <c r="I54" s="220">
        <f>I55</f>
        <v>130.4</v>
      </c>
    </row>
    <row r="55" spans="1:9" s="119" customFormat="1" ht="15.75" customHeight="1">
      <c r="A55" s="111" t="s">
        <v>161</v>
      </c>
      <c r="B55" s="44" t="s">
        <v>115</v>
      </c>
      <c r="C55" s="44" t="s">
        <v>30</v>
      </c>
      <c r="D55" s="44" t="s">
        <v>29</v>
      </c>
      <c r="E55" s="44" t="s">
        <v>167</v>
      </c>
      <c r="F55" s="44" t="s">
        <v>68</v>
      </c>
      <c r="G55" s="44" t="s">
        <v>124</v>
      </c>
      <c r="H55" s="44"/>
      <c r="I55" s="220">
        <v>130.4</v>
      </c>
    </row>
    <row r="56" spans="1:9" s="119" customFormat="1" ht="32.25" customHeight="1">
      <c r="A56" s="71" t="s">
        <v>143</v>
      </c>
      <c r="B56" s="44" t="s">
        <v>115</v>
      </c>
      <c r="C56" s="44" t="s">
        <v>30</v>
      </c>
      <c r="D56" s="44" t="s">
        <v>29</v>
      </c>
      <c r="E56" s="44" t="s">
        <v>144</v>
      </c>
      <c r="F56" s="44"/>
      <c r="G56" s="44"/>
      <c r="H56" s="44"/>
      <c r="I56" s="220">
        <f>I57+I59</f>
        <v>151718.3</v>
      </c>
    </row>
    <row r="57" spans="1:9" s="103" customFormat="1" ht="47.25">
      <c r="A57" s="66" t="s">
        <v>187</v>
      </c>
      <c r="B57" s="67" t="s">
        <v>115</v>
      </c>
      <c r="C57" s="67" t="s">
        <v>30</v>
      </c>
      <c r="D57" s="67" t="s">
        <v>29</v>
      </c>
      <c r="E57" s="67" t="s">
        <v>144</v>
      </c>
      <c r="F57" s="67" t="s">
        <v>194</v>
      </c>
      <c r="G57" s="44"/>
      <c r="H57" s="44"/>
      <c r="I57" s="221">
        <f>I58</f>
        <v>150531.3</v>
      </c>
    </row>
    <row r="58" spans="1:9" s="103" customFormat="1" ht="16.5" customHeight="1">
      <c r="A58" s="111" t="s">
        <v>161</v>
      </c>
      <c r="B58" s="44" t="s">
        <v>115</v>
      </c>
      <c r="C58" s="44" t="s">
        <v>30</v>
      </c>
      <c r="D58" s="44" t="s">
        <v>29</v>
      </c>
      <c r="E58" s="44" t="s">
        <v>144</v>
      </c>
      <c r="F58" s="44" t="s">
        <v>194</v>
      </c>
      <c r="G58" s="44" t="s">
        <v>124</v>
      </c>
      <c r="H58" s="44"/>
      <c r="I58" s="220">
        <v>150531.3</v>
      </c>
    </row>
    <row r="59" spans="1:9" s="103" customFormat="1" ht="14.25" customHeight="1">
      <c r="A59" s="66" t="s">
        <v>196</v>
      </c>
      <c r="B59" s="67" t="s">
        <v>115</v>
      </c>
      <c r="C59" s="67" t="s">
        <v>30</v>
      </c>
      <c r="D59" s="67" t="s">
        <v>29</v>
      </c>
      <c r="E59" s="67" t="s">
        <v>144</v>
      </c>
      <c r="F59" s="67" t="s">
        <v>195</v>
      </c>
      <c r="G59" s="67"/>
      <c r="H59" s="67"/>
      <c r="I59" s="221">
        <f>I60</f>
        <v>1187</v>
      </c>
    </row>
    <row r="60" spans="1:9" s="103" customFormat="1" ht="15.75">
      <c r="A60" s="111" t="s">
        <v>161</v>
      </c>
      <c r="B60" s="44" t="s">
        <v>115</v>
      </c>
      <c r="C60" s="44" t="s">
        <v>30</v>
      </c>
      <c r="D60" s="44" t="s">
        <v>29</v>
      </c>
      <c r="E60" s="44" t="s">
        <v>144</v>
      </c>
      <c r="F60" s="44" t="s">
        <v>195</v>
      </c>
      <c r="G60" s="44" t="s">
        <v>124</v>
      </c>
      <c r="H60" s="44"/>
      <c r="I60" s="220">
        <v>1187</v>
      </c>
    </row>
    <row r="61" spans="1:9" s="103" customFormat="1" ht="64.5" customHeight="1">
      <c r="A61" s="111" t="s">
        <v>205</v>
      </c>
      <c r="B61" s="44" t="s">
        <v>115</v>
      </c>
      <c r="C61" s="44" t="s">
        <v>30</v>
      </c>
      <c r="D61" s="44" t="s">
        <v>29</v>
      </c>
      <c r="E61" s="44" t="s">
        <v>204</v>
      </c>
      <c r="F61" s="44"/>
      <c r="G61" s="44"/>
      <c r="H61" s="44"/>
      <c r="I61" s="220">
        <f>I62</f>
        <v>517</v>
      </c>
    </row>
    <row r="62" spans="1:9" s="115" customFormat="1" ht="15.75">
      <c r="A62" s="66" t="s">
        <v>196</v>
      </c>
      <c r="B62" s="67" t="s">
        <v>115</v>
      </c>
      <c r="C62" s="67" t="s">
        <v>30</v>
      </c>
      <c r="D62" s="67" t="s">
        <v>29</v>
      </c>
      <c r="E62" s="67" t="s">
        <v>204</v>
      </c>
      <c r="F62" s="67" t="s">
        <v>195</v>
      </c>
      <c r="G62" s="67"/>
      <c r="H62" s="67"/>
      <c r="I62" s="221">
        <f>I63</f>
        <v>517</v>
      </c>
    </row>
    <row r="63" spans="1:9" s="103" customFormat="1" ht="14.25" customHeight="1">
      <c r="A63" s="111" t="s">
        <v>161</v>
      </c>
      <c r="B63" s="44" t="s">
        <v>115</v>
      </c>
      <c r="C63" s="44" t="s">
        <v>30</v>
      </c>
      <c r="D63" s="44" t="s">
        <v>29</v>
      </c>
      <c r="E63" s="44" t="s">
        <v>204</v>
      </c>
      <c r="F63" s="44" t="s">
        <v>195</v>
      </c>
      <c r="G63" s="44" t="s">
        <v>124</v>
      </c>
      <c r="H63" s="44"/>
      <c r="I63" s="220">
        <v>517</v>
      </c>
    </row>
    <row r="64" spans="1:9" s="103" customFormat="1" ht="47.25">
      <c r="A64" s="168" t="s">
        <v>253</v>
      </c>
      <c r="B64" s="44" t="s">
        <v>115</v>
      </c>
      <c r="C64" s="44" t="s">
        <v>30</v>
      </c>
      <c r="D64" s="44" t="s">
        <v>29</v>
      </c>
      <c r="E64" s="44" t="s">
        <v>130</v>
      </c>
      <c r="F64" s="44"/>
      <c r="G64" s="44"/>
      <c r="H64" s="44"/>
      <c r="I64" s="220">
        <f>I65+I67</f>
        <v>9807.5</v>
      </c>
    </row>
    <row r="65" spans="1:9" s="103" customFormat="1" ht="47.25">
      <c r="A65" s="66" t="s">
        <v>187</v>
      </c>
      <c r="B65" s="67" t="s">
        <v>115</v>
      </c>
      <c r="C65" s="67" t="s">
        <v>30</v>
      </c>
      <c r="D65" s="67" t="s">
        <v>29</v>
      </c>
      <c r="E65" s="67" t="s">
        <v>130</v>
      </c>
      <c r="F65" s="67" t="s">
        <v>194</v>
      </c>
      <c r="G65" s="67"/>
      <c r="H65" s="67"/>
      <c r="I65" s="221">
        <f>I66</f>
        <v>9600.5</v>
      </c>
    </row>
    <row r="66" spans="1:9" s="115" customFormat="1" ht="15.75">
      <c r="A66" s="111" t="s">
        <v>161</v>
      </c>
      <c r="B66" s="44" t="s">
        <v>115</v>
      </c>
      <c r="C66" s="44" t="s">
        <v>30</v>
      </c>
      <c r="D66" s="44" t="s">
        <v>29</v>
      </c>
      <c r="E66" s="44" t="s">
        <v>130</v>
      </c>
      <c r="F66" s="44" t="s">
        <v>194</v>
      </c>
      <c r="G66" s="44" t="s">
        <v>124</v>
      </c>
      <c r="H66" s="44"/>
      <c r="I66" s="220">
        <v>9600.5</v>
      </c>
    </row>
    <row r="67" spans="1:9" s="115" customFormat="1" ht="15.75">
      <c r="A67" s="66" t="s">
        <v>188</v>
      </c>
      <c r="B67" s="67" t="s">
        <v>115</v>
      </c>
      <c r="C67" s="67" t="s">
        <v>30</v>
      </c>
      <c r="D67" s="67" t="s">
        <v>29</v>
      </c>
      <c r="E67" s="67" t="s">
        <v>130</v>
      </c>
      <c r="F67" s="67" t="s">
        <v>68</v>
      </c>
      <c r="G67" s="67"/>
      <c r="H67" s="67"/>
      <c r="I67" s="221">
        <f>I68</f>
        <v>207</v>
      </c>
    </row>
    <row r="68" spans="1:9" s="115" customFormat="1" ht="15.75">
      <c r="A68" s="111" t="s">
        <v>161</v>
      </c>
      <c r="B68" s="44" t="s">
        <v>115</v>
      </c>
      <c r="C68" s="44" t="s">
        <v>30</v>
      </c>
      <c r="D68" s="44" t="s">
        <v>29</v>
      </c>
      <c r="E68" s="44" t="s">
        <v>130</v>
      </c>
      <c r="F68" s="44" t="s">
        <v>68</v>
      </c>
      <c r="G68" s="44" t="s">
        <v>124</v>
      </c>
      <c r="H68" s="44"/>
      <c r="I68" s="220">
        <v>207</v>
      </c>
    </row>
    <row r="69" spans="1:9" s="115" customFormat="1" ht="15.75">
      <c r="A69" s="70" t="s">
        <v>16</v>
      </c>
      <c r="B69" s="43" t="s">
        <v>115</v>
      </c>
      <c r="C69" s="43" t="s">
        <v>30</v>
      </c>
      <c r="D69" s="43" t="s">
        <v>30</v>
      </c>
      <c r="E69" s="43"/>
      <c r="F69" s="43"/>
      <c r="G69" s="43"/>
      <c r="H69" s="43"/>
      <c r="I69" s="219">
        <f>I71+I74</f>
        <v>2864.1</v>
      </c>
    </row>
    <row r="70" spans="1:9" s="115" customFormat="1" ht="19.5" customHeight="1">
      <c r="A70" s="71" t="s">
        <v>101</v>
      </c>
      <c r="B70" s="44" t="s">
        <v>115</v>
      </c>
      <c r="C70" s="44" t="s">
        <v>30</v>
      </c>
      <c r="D70" s="44" t="s">
        <v>30</v>
      </c>
      <c r="E70" s="44" t="s">
        <v>102</v>
      </c>
      <c r="F70" s="44"/>
      <c r="G70" s="44"/>
      <c r="H70" s="44"/>
      <c r="I70" s="220">
        <f>I71+I74</f>
        <v>2864.1</v>
      </c>
    </row>
    <row r="71" spans="1:9" s="103" customFormat="1" ht="15" customHeight="1">
      <c r="A71" s="71" t="s">
        <v>101</v>
      </c>
      <c r="B71" s="44" t="s">
        <v>115</v>
      </c>
      <c r="C71" s="44" t="s">
        <v>30</v>
      </c>
      <c r="D71" s="44" t="s">
        <v>30</v>
      </c>
      <c r="E71" s="44" t="s">
        <v>166</v>
      </c>
      <c r="F71" s="43"/>
      <c r="G71" s="43"/>
      <c r="H71" s="43"/>
      <c r="I71" s="220">
        <f>I72</f>
        <v>150.1</v>
      </c>
    </row>
    <row r="72" spans="1:9" s="103" customFormat="1" ht="16.5" customHeight="1">
      <c r="A72" s="66" t="s">
        <v>67</v>
      </c>
      <c r="B72" s="67" t="s">
        <v>115</v>
      </c>
      <c r="C72" s="67" t="s">
        <v>30</v>
      </c>
      <c r="D72" s="67" t="s">
        <v>30</v>
      </c>
      <c r="E72" s="67" t="s">
        <v>166</v>
      </c>
      <c r="F72" s="67" t="s">
        <v>65</v>
      </c>
      <c r="G72" s="93"/>
      <c r="H72" s="43"/>
      <c r="I72" s="221">
        <f>I73</f>
        <v>150.1</v>
      </c>
    </row>
    <row r="73" spans="1:9" s="103" customFormat="1" ht="18.75" customHeight="1">
      <c r="A73" s="71" t="s">
        <v>161</v>
      </c>
      <c r="B73" s="44" t="s">
        <v>115</v>
      </c>
      <c r="C73" s="44" t="s">
        <v>30</v>
      </c>
      <c r="D73" s="44" t="s">
        <v>30</v>
      </c>
      <c r="E73" s="44" t="s">
        <v>166</v>
      </c>
      <c r="F73" s="44" t="s">
        <v>65</v>
      </c>
      <c r="G73" s="44" t="s">
        <v>124</v>
      </c>
      <c r="H73" s="43"/>
      <c r="I73" s="220">
        <v>150.1</v>
      </c>
    </row>
    <row r="74" spans="1:9" s="103" customFormat="1" ht="18.75" customHeight="1">
      <c r="A74" s="118" t="s">
        <v>98</v>
      </c>
      <c r="B74" s="44" t="s">
        <v>115</v>
      </c>
      <c r="C74" s="44" t="s">
        <v>30</v>
      </c>
      <c r="D74" s="44" t="s">
        <v>30</v>
      </c>
      <c r="E74" s="44" t="s">
        <v>99</v>
      </c>
      <c r="F74" s="44"/>
      <c r="G74" s="44"/>
      <c r="H74" s="44"/>
      <c r="I74" s="220">
        <f>I75</f>
        <v>2714</v>
      </c>
    </row>
    <row r="75" spans="1:9" s="116" customFormat="1" ht="19.5" customHeight="1">
      <c r="A75" s="66" t="s">
        <v>67</v>
      </c>
      <c r="B75" s="67" t="s">
        <v>115</v>
      </c>
      <c r="C75" s="67" t="s">
        <v>30</v>
      </c>
      <c r="D75" s="67" t="s">
        <v>30</v>
      </c>
      <c r="E75" s="67" t="s">
        <v>99</v>
      </c>
      <c r="F75" s="67" t="s">
        <v>65</v>
      </c>
      <c r="G75" s="67"/>
      <c r="H75" s="67"/>
      <c r="I75" s="221">
        <f>I76</f>
        <v>2714</v>
      </c>
    </row>
    <row r="76" spans="1:9" s="116" customFormat="1" ht="15.75">
      <c r="A76" s="111" t="s">
        <v>160</v>
      </c>
      <c r="B76" s="44" t="s">
        <v>115</v>
      </c>
      <c r="C76" s="44" t="s">
        <v>30</v>
      </c>
      <c r="D76" s="44" t="s">
        <v>30</v>
      </c>
      <c r="E76" s="44" t="s">
        <v>99</v>
      </c>
      <c r="F76" s="44" t="s">
        <v>65</v>
      </c>
      <c r="G76" s="44" t="s">
        <v>123</v>
      </c>
      <c r="H76" s="44"/>
      <c r="I76" s="220">
        <v>2714</v>
      </c>
    </row>
    <row r="77" spans="1:9" s="103" customFormat="1" ht="15.75">
      <c r="A77" s="70" t="s">
        <v>17</v>
      </c>
      <c r="B77" s="43" t="s">
        <v>115</v>
      </c>
      <c r="C77" s="43" t="s">
        <v>30</v>
      </c>
      <c r="D77" s="43" t="s">
        <v>25</v>
      </c>
      <c r="E77" s="93"/>
      <c r="F77" s="43"/>
      <c r="G77" s="43"/>
      <c r="H77" s="43"/>
      <c r="I77" s="219">
        <f>I78+I81+I84</f>
        <v>20811.6</v>
      </c>
    </row>
    <row r="78" spans="1:9" s="103" customFormat="1" ht="15.75">
      <c r="A78" s="71" t="s">
        <v>36</v>
      </c>
      <c r="B78" s="44" t="s">
        <v>115</v>
      </c>
      <c r="C78" s="44" t="s">
        <v>30</v>
      </c>
      <c r="D78" s="44" t="s">
        <v>25</v>
      </c>
      <c r="E78" s="44" t="s">
        <v>64</v>
      </c>
      <c r="F78" s="44"/>
      <c r="G78" s="44"/>
      <c r="H78" s="44"/>
      <c r="I78" s="220">
        <f>I79</f>
        <v>6181.6</v>
      </c>
    </row>
    <row r="79" spans="1:9" s="103" customFormat="1" ht="15.75">
      <c r="A79" s="66" t="s">
        <v>61</v>
      </c>
      <c r="B79" s="67" t="s">
        <v>115</v>
      </c>
      <c r="C79" s="67" t="s">
        <v>30</v>
      </c>
      <c r="D79" s="67" t="s">
        <v>25</v>
      </c>
      <c r="E79" s="67" t="s">
        <v>64</v>
      </c>
      <c r="F79" s="67" t="s">
        <v>192</v>
      </c>
      <c r="G79" s="67"/>
      <c r="H79" s="67"/>
      <c r="I79" s="221">
        <f>I80</f>
        <v>6181.6</v>
      </c>
    </row>
    <row r="80" spans="1:9" s="103" customFormat="1" ht="15.75">
      <c r="A80" s="111" t="s">
        <v>160</v>
      </c>
      <c r="B80" s="44" t="s">
        <v>115</v>
      </c>
      <c r="C80" s="44" t="s">
        <v>30</v>
      </c>
      <c r="D80" s="44" t="s">
        <v>25</v>
      </c>
      <c r="E80" s="44" t="s">
        <v>64</v>
      </c>
      <c r="F80" s="44" t="s">
        <v>192</v>
      </c>
      <c r="G80" s="44" t="s">
        <v>123</v>
      </c>
      <c r="H80" s="44"/>
      <c r="I80" s="220">
        <v>6181.6</v>
      </c>
    </row>
    <row r="81" spans="1:9" s="103" customFormat="1" ht="31.5">
      <c r="A81" s="71" t="s">
        <v>39</v>
      </c>
      <c r="B81" s="44" t="s">
        <v>115</v>
      </c>
      <c r="C81" s="44" t="s">
        <v>30</v>
      </c>
      <c r="D81" s="44" t="s">
        <v>25</v>
      </c>
      <c r="E81" s="44" t="s">
        <v>206</v>
      </c>
      <c r="F81" s="44"/>
      <c r="G81" s="44"/>
      <c r="H81" s="44"/>
      <c r="I81" s="220">
        <f>I82</f>
        <v>3114</v>
      </c>
    </row>
    <row r="82" spans="1:9" s="120" customFormat="1" ht="15.75" customHeight="1">
      <c r="A82" s="66" t="s">
        <v>188</v>
      </c>
      <c r="B82" s="67" t="s">
        <v>115</v>
      </c>
      <c r="C82" s="67" t="s">
        <v>30</v>
      </c>
      <c r="D82" s="67" t="s">
        <v>25</v>
      </c>
      <c r="E82" s="67" t="s">
        <v>206</v>
      </c>
      <c r="F82" s="67" t="s">
        <v>68</v>
      </c>
      <c r="G82" s="67"/>
      <c r="H82" s="67"/>
      <c r="I82" s="221">
        <f>I83</f>
        <v>3114</v>
      </c>
    </row>
    <row r="83" spans="1:9" s="120" customFormat="1" ht="15.75" customHeight="1">
      <c r="A83" s="111" t="s">
        <v>160</v>
      </c>
      <c r="B83" s="44" t="s">
        <v>115</v>
      </c>
      <c r="C83" s="44" t="s">
        <v>30</v>
      </c>
      <c r="D83" s="44" t="s">
        <v>25</v>
      </c>
      <c r="E83" s="44" t="s">
        <v>206</v>
      </c>
      <c r="F83" s="44" t="s">
        <v>68</v>
      </c>
      <c r="G83" s="44" t="s">
        <v>123</v>
      </c>
      <c r="H83" s="44"/>
      <c r="I83" s="220">
        <v>3114</v>
      </c>
    </row>
    <row r="84" spans="1:9" s="120" customFormat="1" ht="15.75" customHeight="1">
      <c r="A84" s="71" t="s">
        <v>285</v>
      </c>
      <c r="B84" s="44" t="s">
        <v>115</v>
      </c>
      <c r="C84" s="44" t="s">
        <v>30</v>
      </c>
      <c r="D84" s="44" t="s">
        <v>25</v>
      </c>
      <c r="E84" s="44" t="s">
        <v>84</v>
      </c>
      <c r="F84" s="44"/>
      <c r="G84" s="44"/>
      <c r="H84" s="44"/>
      <c r="I84" s="220">
        <f>I85</f>
        <v>11516</v>
      </c>
    </row>
    <row r="85" spans="1:9" s="121" customFormat="1" ht="15.75">
      <c r="A85" s="66" t="s">
        <v>188</v>
      </c>
      <c r="B85" s="67" t="s">
        <v>115</v>
      </c>
      <c r="C85" s="67" t="s">
        <v>30</v>
      </c>
      <c r="D85" s="67" t="s">
        <v>25</v>
      </c>
      <c r="E85" s="67" t="s">
        <v>84</v>
      </c>
      <c r="F85" s="67" t="s">
        <v>68</v>
      </c>
      <c r="G85" s="67"/>
      <c r="H85" s="67"/>
      <c r="I85" s="221">
        <f>I86</f>
        <v>11516</v>
      </c>
    </row>
    <row r="86" spans="1:9" s="116" customFormat="1" ht="18" customHeight="1">
      <c r="A86" s="111" t="s">
        <v>160</v>
      </c>
      <c r="B86" s="67" t="s">
        <v>115</v>
      </c>
      <c r="C86" s="67" t="s">
        <v>30</v>
      </c>
      <c r="D86" s="67" t="s">
        <v>25</v>
      </c>
      <c r="E86" s="67" t="s">
        <v>84</v>
      </c>
      <c r="F86" s="67" t="s">
        <v>68</v>
      </c>
      <c r="G86" s="44" t="s">
        <v>123</v>
      </c>
      <c r="H86" s="44"/>
      <c r="I86" s="220">
        <v>11516</v>
      </c>
    </row>
    <row r="87" spans="1:9" s="116" customFormat="1" ht="14.25" customHeight="1">
      <c r="A87" s="70" t="s">
        <v>19</v>
      </c>
      <c r="B87" s="43" t="s">
        <v>115</v>
      </c>
      <c r="C87" s="43" t="s">
        <v>48</v>
      </c>
      <c r="D87" s="67"/>
      <c r="E87" s="67"/>
      <c r="F87" s="67"/>
      <c r="G87" s="67"/>
      <c r="H87" s="67"/>
      <c r="I87" s="219">
        <f>I88</f>
        <v>4799.5</v>
      </c>
    </row>
    <row r="88" spans="1:9" s="116" customFormat="1" ht="16.5" customHeight="1">
      <c r="A88" s="70" t="s">
        <v>178</v>
      </c>
      <c r="B88" s="43" t="s">
        <v>115</v>
      </c>
      <c r="C88" s="43" t="s">
        <v>48</v>
      </c>
      <c r="D88" s="43" t="s">
        <v>26</v>
      </c>
      <c r="E88" s="43"/>
      <c r="F88" s="93"/>
      <c r="G88" s="93"/>
      <c r="H88" s="93"/>
      <c r="I88" s="219">
        <f>I89+I92+I95</f>
        <v>4799.5</v>
      </c>
    </row>
    <row r="89" spans="1:9" s="116" customFormat="1" ht="45.75" customHeight="1">
      <c r="A89" s="155" t="s">
        <v>222</v>
      </c>
      <c r="B89" s="44" t="s">
        <v>115</v>
      </c>
      <c r="C89" s="44" t="s">
        <v>48</v>
      </c>
      <c r="D89" s="44" t="s">
        <v>26</v>
      </c>
      <c r="E89" s="44" t="s">
        <v>172</v>
      </c>
      <c r="F89" s="93"/>
      <c r="G89" s="93"/>
      <c r="H89" s="93"/>
      <c r="I89" s="220">
        <f>I90</f>
        <v>60</v>
      </c>
    </row>
    <row r="90" spans="1:9" s="116" customFormat="1" ht="16.5" customHeight="1">
      <c r="A90" s="66" t="s">
        <v>91</v>
      </c>
      <c r="B90" s="44" t="s">
        <v>115</v>
      </c>
      <c r="C90" s="44" t="s">
        <v>48</v>
      </c>
      <c r="D90" s="44" t="s">
        <v>26</v>
      </c>
      <c r="E90" s="44" t="s">
        <v>172</v>
      </c>
      <c r="F90" s="67" t="s">
        <v>45</v>
      </c>
      <c r="G90" s="93"/>
      <c r="H90" s="93"/>
      <c r="I90" s="221">
        <f>I91</f>
        <v>60</v>
      </c>
    </row>
    <row r="91" spans="1:9" s="116" customFormat="1" ht="17.25" customHeight="1">
      <c r="A91" s="111" t="s">
        <v>160</v>
      </c>
      <c r="B91" s="44" t="s">
        <v>115</v>
      </c>
      <c r="C91" s="44" t="s">
        <v>48</v>
      </c>
      <c r="D91" s="44" t="s">
        <v>26</v>
      </c>
      <c r="E91" s="44" t="s">
        <v>172</v>
      </c>
      <c r="F91" s="44" t="s">
        <v>45</v>
      </c>
      <c r="G91" s="93" t="s">
        <v>123</v>
      </c>
      <c r="H91" s="93"/>
      <c r="I91" s="220">
        <v>60</v>
      </c>
    </row>
    <row r="92" spans="1:9" s="116" customFormat="1" ht="64.5" customHeight="1">
      <c r="A92" s="71" t="s">
        <v>95</v>
      </c>
      <c r="B92" s="44" t="s">
        <v>115</v>
      </c>
      <c r="C92" s="44" t="s">
        <v>48</v>
      </c>
      <c r="D92" s="44" t="s">
        <v>26</v>
      </c>
      <c r="E92" s="44" t="s">
        <v>94</v>
      </c>
      <c r="F92" s="67"/>
      <c r="G92" s="67"/>
      <c r="H92" s="67"/>
      <c r="I92" s="220">
        <f>I93</f>
        <v>4460.9</v>
      </c>
    </row>
    <row r="93" spans="1:9" s="116" customFormat="1" ht="15" customHeight="1">
      <c r="A93" s="66" t="s">
        <v>196</v>
      </c>
      <c r="B93" s="73" t="s">
        <v>115</v>
      </c>
      <c r="C93" s="73" t="s">
        <v>48</v>
      </c>
      <c r="D93" s="73" t="s">
        <v>26</v>
      </c>
      <c r="E93" s="73" t="s">
        <v>94</v>
      </c>
      <c r="F93" s="73" t="s">
        <v>195</v>
      </c>
      <c r="G93" s="73"/>
      <c r="H93" s="73"/>
      <c r="I93" s="222">
        <f>I94</f>
        <v>4460.9</v>
      </c>
    </row>
    <row r="94" spans="1:9" s="103" customFormat="1" ht="19.5" customHeight="1">
      <c r="A94" s="111" t="s">
        <v>161</v>
      </c>
      <c r="B94" s="44" t="s">
        <v>115</v>
      </c>
      <c r="C94" s="44" t="s">
        <v>48</v>
      </c>
      <c r="D94" s="44" t="s">
        <v>26</v>
      </c>
      <c r="E94" s="44" t="s">
        <v>94</v>
      </c>
      <c r="F94" s="122" t="s">
        <v>195</v>
      </c>
      <c r="G94" s="122" t="s">
        <v>124</v>
      </c>
      <c r="H94" s="122"/>
      <c r="I94" s="223">
        <v>4460.9</v>
      </c>
    </row>
    <row r="95" spans="1:9" s="116" customFormat="1" ht="64.5" customHeight="1">
      <c r="A95" s="111" t="s">
        <v>145</v>
      </c>
      <c r="B95" s="44" t="s">
        <v>115</v>
      </c>
      <c r="C95" s="44" t="s">
        <v>48</v>
      </c>
      <c r="D95" s="44" t="s">
        <v>26</v>
      </c>
      <c r="E95" s="44" t="s">
        <v>201</v>
      </c>
      <c r="F95" s="44"/>
      <c r="G95" s="44"/>
      <c r="H95" s="44"/>
      <c r="I95" s="220">
        <f>I96</f>
        <v>278.6</v>
      </c>
    </row>
    <row r="96" spans="1:9" s="116" customFormat="1" ht="17.25" customHeight="1">
      <c r="A96" s="66" t="s">
        <v>91</v>
      </c>
      <c r="B96" s="67" t="s">
        <v>115</v>
      </c>
      <c r="C96" s="67" t="s">
        <v>48</v>
      </c>
      <c r="D96" s="67" t="s">
        <v>26</v>
      </c>
      <c r="E96" s="67" t="s">
        <v>201</v>
      </c>
      <c r="F96" s="67" t="s">
        <v>45</v>
      </c>
      <c r="G96" s="67"/>
      <c r="H96" s="67"/>
      <c r="I96" s="221">
        <f>I97</f>
        <v>278.6</v>
      </c>
    </row>
    <row r="97" spans="1:9" s="116" customFormat="1" ht="15.75" customHeight="1">
      <c r="A97" s="111" t="s">
        <v>161</v>
      </c>
      <c r="B97" s="44" t="s">
        <v>115</v>
      </c>
      <c r="C97" s="44" t="s">
        <v>48</v>
      </c>
      <c r="D97" s="44" t="s">
        <v>26</v>
      </c>
      <c r="E97" s="44" t="s">
        <v>201</v>
      </c>
      <c r="F97" s="44" t="s">
        <v>45</v>
      </c>
      <c r="G97" s="44" t="s">
        <v>124</v>
      </c>
      <c r="H97" s="44"/>
      <c r="I97" s="220">
        <v>278.6</v>
      </c>
    </row>
    <row r="98" spans="1:9" s="116" customFormat="1" ht="34.5" customHeight="1">
      <c r="A98" s="70" t="s">
        <v>126</v>
      </c>
      <c r="B98" s="43" t="s">
        <v>116</v>
      </c>
      <c r="C98" s="43"/>
      <c r="D98" s="43"/>
      <c r="E98" s="43"/>
      <c r="F98" s="43"/>
      <c r="G98" s="43"/>
      <c r="H98" s="43"/>
      <c r="I98" s="219">
        <f>I99+I110+I115</f>
        <v>14885.6</v>
      </c>
    </row>
    <row r="99" spans="1:9" s="116" customFormat="1" ht="20.25" customHeight="1">
      <c r="A99" s="70" t="s">
        <v>4</v>
      </c>
      <c r="B99" s="43">
        <v>163</v>
      </c>
      <c r="C99" s="43" t="s">
        <v>23</v>
      </c>
      <c r="D99" s="43"/>
      <c r="E99" s="43"/>
      <c r="F99" s="44"/>
      <c r="G99" s="44"/>
      <c r="H99" s="44"/>
      <c r="I99" s="219">
        <f>I100</f>
        <v>10534</v>
      </c>
    </row>
    <row r="100" spans="1:9" s="116" customFormat="1" ht="17.25" customHeight="1">
      <c r="A100" s="70" t="s">
        <v>8</v>
      </c>
      <c r="B100" s="43">
        <v>163</v>
      </c>
      <c r="C100" s="43" t="s">
        <v>23</v>
      </c>
      <c r="D100" s="43" t="s">
        <v>133</v>
      </c>
      <c r="E100" s="43"/>
      <c r="F100" s="43"/>
      <c r="G100" s="43"/>
      <c r="H100" s="43"/>
      <c r="I100" s="219">
        <f>I101+I104+I107</f>
        <v>10534</v>
      </c>
    </row>
    <row r="101" spans="1:9" s="115" customFormat="1" ht="15.75">
      <c r="A101" s="71" t="s">
        <v>36</v>
      </c>
      <c r="B101" s="44">
        <v>163</v>
      </c>
      <c r="C101" s="44" t="s">
        <v>23</v>
      </c>
      <c r="D101" s="44" t="s">
        <v>133</v>
      </c>
      <c r="E101" s="44" t="s">
        <v>64</v>
      </c>
      <c r="F101" s="67"/>
      <c r="G101" s="67"/>
      <c r="H101" s="67"/>
      <c r="I101" s="220">
        <f>I102</f>
        <v>4931</v>
      </c>
    </row>
    <row r="102" spans="1:9" s="115" customFormat="1" ht="15.75">
      <c r="A102" s="66" t="s">
        <v>61</v>
      </c>
      <c r="B102" s="67">
        <v>163</v>
      </c>
      <c r="C102" s="67" t="s">
        <v>23</v>
      </c>
      <c r="D102" s="67" t="s">
        <v>133</v>
      </c>
      <c r="E102" s="67" t="s">
        <v>64</v>
      </c>
      <c r="F102" s="67" t="s">
        <v>192</v>
      </c>
      <c r="G102" s="67"/>
      <c r="H102" s="67"/>
      <c r="I102" s="221">
        <f>I103</f>
        <v>4931</v>
      </c>
    </row>
    <row r="103" spans="1:9" s="115" customFormat="1" ht="15.75">
      <c r="A103" s="111" t="s">
        <v>160</v>
      </c>
      <c r="B103" s="44">
        <v>163</v>
      </c>
      <c r="C103" s="44" t="s">
        <v>23</v>
      </c>
      <c r="D103" s="44" t="s">
        <v>133</v>
      </c>
      <c r="E103" s="44" t="s">
        <v>64</v>
      </c>
      <c r="F103" s="44" t="s">
        <v>192</v>
      </c>
      <c r="G103" s="44" t="s">
        <v>123</v>
      </c>
      <c r="H103" s="44"/>
      <c r="I103" s="220">
        <v>4931</v>
      </c>
    </row>
    <row r="104" spans="1:9" s="115" customFormat="1" ht="31.5" customHeight="1">
      <c r="A104" s="111" t="s">
        <v>132</v>
      </c>
      <c r="B104" s="44" t="s">
        <v>116</v>
      </c>
      <c r="C104" s="44" t="s">
        <v>23</v>
      </c>
      <c r="D104" s="44" t="s">
        <v>133</v>
      </c>
      <c r="E104" s="44" t="s">
        <v>227</v>
      </c>
      <c r="F104" s="44"/>
      <c r="G104" s="44"/>
      <c r="H104" s="44"/>
      <c r="I104" s="220">
        <f>I105</f>
        <v>3703</v>
      </c>
    </row>
    <row r="105" spans="1:9" s="115" customFormat="1" ht="15.75">
      <c r="A105" s="170" t="s">
        <v>67</v>
      </c>
      <c r="B105" s="67" t="s">
        <v>116</v>
      </c>
      <c r="C105" s="67" t="s">
        <v>23</v>
      </c>
      <c r="D105" s="67" t="s">
        <v>133</v>
      </c>
      <c r="E105" s="67" t="s">
        <v>227</v>
      </c>
      <c r="F105" s="67" t="s">
        <v>65</v>
      </c>
      <c r="G105" s="67"/>
      <c r="H105" s="67"/>
      <c r="I105" s="221">
        <f>I106</f>
        <v>3703</v>
      </c>
    </row>
    <row r="106" spans="1:9" s="115" customFormat="1" ht="15.75">
      <c r="A106" s="111" t="s">
        <v>160</v>
      </c>
      <c r="B106" s="44" t="s">
        <v>116</v>
      </c>
      <c r="C106" s="44" t="s">
        <v>23</v>
      </c>
      <c r="D106" s="44" t="s">
        <v>133</v>
      </c>
      <c r="E106" s="44" t="s">
        <v>227</v>
      </c>
      <c r="F106" s="44" t="s">
        <v>65</v>
      </c>
      <c r="G106" s="44" t="s">
        <v>123</v>
      </c>
      <c r="H106" s="44"/>
      <c r="I106" s="220">
        <v>3703</v>
      </c>
    </row>
    <row r="107" spans="1:9" s="115" customFormat="1" ht="15.75">
      <c r="A107" s="111" t="s">
        <v>242</v>
      </c>
      <c r="B107" s="44" t="s">
        <v>116</v>
      </c>
      <c r="C107" s="44" t="s">
        <v>23</v>
      </c>
      <c r="D107" s="44" t="s">
        <v>133</v>
      </c>
      <c r="E107" s="44" t="s">
        <v>241</v>
      </c>
      <c r="F107" s="44"/>
      <c r="G107" s="44"/>
      <c r="H107" s="44"/>
      <c r="I107" s="220">
        <f>I108</f>
        <v>1900</v>
      </c>
    </row>
    <row r="108" spans="1:9" s="115" customFormat="1" ht="15.75">
      <c r="A108" s="111" t="s">
        <v>67</v>
      </c>
      <c r="B108" s="44" t="s">
        <v>116</v>
      </c>
      <c r="C108" s="44" t="s">
        <v>23</v>
      </c>
      <c r="D108" s="44" t="s">
        <v>133</v>
      </c>
      <c r="E108" s="44" t="s">
        <v>241</v>
      </c>
      <c r="F108" s="44" t="s">
        <v>65</v>
      </c>
      <c r="G108" s="44"/>
      <c r="H108" s="44"/>
      <c r="I108" s="220">
        <f>I109</f>
        <v>1900</v>
      </c>
    </row>
    <row r="109" spans="1:9" s="103" customFormat="1" ht="15" customHeight="1">
      <c r="A109" s="111" t="s">
        <v>160</v>
      </c>
      <c r="B109" s="44" t="s">
        <v>116</v>
      </c>
      <c r="C109" s="44" t="s">
        <v>23</v>
      </c>
      <c r="D109" s="44" t="s">
        <v>133</v>
      </c>
      <c r="E109" s="44" t="s">
        <v>241</v>
      </c>
      <c r="F109" s="44" t="s">
        <v>65</v>
      </c>
      <c r="G109" s="44" t="s">
        <v>123</v>
      </c>
      <c r="H109" s="44"/>
      <c r="I109" s="220">
        <v>1900</v>
      </c>
    </row>
    <row r="110" spans="1:9" s="103" customFormat="1" ht="18" customHeight="1">
      <c r="A110" s="70" t="s">
        <v>9</v>
      </c>
      <c r="B110" s="43" t="s">
        <v>116</v>
      </c>
      <c r="C110" s="43" t="s">
        <v>26</v>
      </c>
      <c r="D110" s="43"/>
      <c r="E110" s="67"/>
      <c r="F110" s="67"/>
      <c r="G110" s="67"/>
      <c r="H110" s="67"/>
      <c r="I110" s="219">
        <f>I111</f>
        <v>220</v>
      </c>
    </row>
    <row r="111" spans="1:9" s="103" customFormat="1" ht="15.75" customHeight="1">
      <c r="A111" s="70" t="s">
        <v>58</v>
      </c>
      <c r="B111" s="43" t="s">
        <v>116</v>
      </c>
      <c r="C111" s="43" t="s">
        <v>26</v>
      </c>
      <c r="D111" s="43" t="s">
        <v>49</v>
      </c>
      <c r="E111" s="67"/>
      <c r="F111" s="67"/>
      <c r="G111" s="67"/>
      <c r="H111" s="67"/>
      <c r="I111" s="219">
        <f>I112</f>
        <v>220</v>
      </c>
    </row>
    <row r="112" spans="1:9" s="103" customFormat="1" ht="15.75" customHeight="1">
      <c r="A112" s="71" t="s">
        <v>59</v>
      </c>
      <c r="B112" s="44" t="s">
        <v>116</v>
      </c>
      <c r="C112" s="44" t="s">
        <v>26</v>
      </c>
      <c r="D112" s="44" t="s">
        <v>49</v>
      </c>
      <c r="E112" s="44" t="s">
        <v>71</v>
      </c>
      <c r="F112" s="44"/>
      <c r="G112" s="44"/>
      <c r="H112" s="44"/>
      <c r="I112" s="220">
        <f>I113</f>
        <v>220</v>
      </c>
    </row>
    <row r="113" spans="1:9" s="103" customFormat="1" ht="16.5" customHeight="1">
      <c r="A113" s="66" t="s">
        <v>67</v>
      </c>
      <c r="B113" s="67" t="s">
        <v>116</v>
      </c>
      <c r="C113" s="67" t="s">
        <v>26</v>
      </c>
      <c r="D113" s="67" t="s">
        <v>49</v>
      </c>
      <c r="E113" s="67" t="s">
        <v>71</v>
      </c>
      <c r="F113" s="67" t="s">
        <v>65</v>
      </c>
      <c r="G113" s="67"/>
      <c r="H113" s="67"/>
      <c r="I113" s="221">
        <f>I114</f>
        <v>220</v>
      </c>
    </row>
    <row r="114" spans="1:9" s="103" customFormat="1" ht="18" customHeight="1">
      <c r="A114" s="111" t="s">
        <v>160</v>
      </c>
      <c r="B114" s="44" t="s">
        <v>116</v>
      </c>
      <c r="C114" s="44" t="s">
        <v>26</v>
      </c>
      <c r="D114" s="44" t="s">
        <v>49</v>
      </c>
      <c r="E114" s="44" t="s">
        <v>71</v>
      </c>
      <c r="F114" s="44" t="s">
        <v>65</v>
      </c>
      <c r="G114" s="44" t="s">
        <v>123</v>
      </c>
      <c r="H114" s="44"/>
      <c r="I114" s="220">
        <v>220</v>
      </c>
    </row>
    <row r="115" spans="1:9" s="103" customFormat="1" ht="18" customHeight="1">
      <c r="A115" s="127" t="s">
        <v>19</v>
      </c>
      <c r="B115" s="43" t="s">
        <v>116</v>
      </c>
      <c r="C115" s="43" t="s">
        <v>48</v>
      </c>
      <c r="D115" s="43"/>
      <c r="E115" s="43"/>
      <c r="F115" s="43"/>
      <c r="G115" s="43"/>
      <c r="H115" s="43"/>
      <c r="I115" s="219">
        <f>I116</f>
        <v>4131.6</v>
      </c>
    </row>
    <row r="116" spans="1:9" s="103" customFormat="1" ht="18" customHeight="1">
      <c r="A116" s="127" t="s">
        <v>178</v>
      </c>
      <c r="B116" s="43" t="s">
        <v>116</v>
      </c>
      <c r="C116" s="43" t="s">
        <v>48</v>
      </c>
      <c r="D116" s="43" t="s">
        <v>26</v>
      </c>
      <c r="E116" s="43"/>
      <c r="F116" s="43"/>
      <c r="G116" s="43"/>
      <c r="H116" s="43"/>
      <c r="I116" s="219">
        <f>I117</f>
        <v>4131.6</v>
      </c>
    </row>
    <row r="117" spans="1:9" s="103" customFormat="1" ht="60" customHeight="1">
      <c r="A117" s="111" t="s">
        <v>131</v>
      </c>
      <c r="B117" s="44" t="s">
        <v>116</v>
      </c>
      <c r="C117" s="44" t="s">
        <v>48</v>
      </c>
      <c r="D117" s="44" t="s">
        <v>26</v>
      </c>
      <c r="E117" s="44" t="s">
        <v>193</v>
      </c>
      <c r="F117" s="44"/>
      <c r="G117" s="44"/>
      <c r="H117" s="44"/>
      <c r="I117" s="220">
        <f>I118</f>
        <v>4131.6</v>
      </c>
    </row>
    <row r="118" spans="1:9" s="103" customFormat="1" ht="24" customHeight="1">
      <c r="A118" s="111" t="s">
        <v>61</v>
      </c>
      <c r="B118" s="44" t="s">
        <v>116</v>
      </c>
      <c r="C118" s="44" t="s">
        <v>48</v>
      </c>
      <c r="D118" s="44" t="s">
        <v>26</v>
      </c>
      <c r="E118" s="44" t="s">
        <v>193</v>
      </c>
      <c r="F118" s="44" t="s">
        <v>192</v>
      </c>
      <c r="G118" s="44"/>
      <c r="H118" s="44"/>
      <c r="I118" s="220">
        <f>I119</f>
        <v>4131.6</v>
      </c>
    </row>
    <row r="119" spans="1:9" s="103" customFormat="1" ht="18" customHeight="1">
      <c r="A119" s="111" t="s">
        <v>161</v>
      </c>
      <c r="B119" s="44" t="s">
        <v>116</v>
      </c>
      <c r="C119" s="44" t="s">
        <v>48</v>
      </c>
      <c r="D119" s="44" t="s">
        <v>26</v>
      </c>
      <c r="E119" s="44" t="s">
        <v>193</v>
      </c>
      <c r="F119" s="44" t="s">
        <v>192</v>
      </c>
      <c r="G119" s="44" t="s">
        <v>124</v>
      </c>
      <c r="H119" s="44"/>
      <c r="I119" s="220">
        <v>4131.6</v>
      </c>
    </row>
    <row r="120" spans="1:9" s="103" customFormat="1" ht="30.75" customHeight="1">
      <c r="A120" s="70" t="s">
        <v>181</v>
      </c>
      <c r="B120" s="43" t="s">
        <v>117</v>
      </c>
      <c r="C120" s="43"/>
      <c r="D120" s="43"/>
      <c r="E120" s="43"/>
      <c r="F120" s="44"/>
      <c r="G120" s="44"/>
      <c r="H120" s="44"/>
      <c r="I120" s="219">
        <f>I121+I128</f>
        <v>19346.8</v>
      </c>
    </row>
    <row r="121" spans="1:9" s="103" customFormat="1" ht="15" customHeight="1">
      <c r="A121" s="70" t="s">
        <v>13</v>
      </c>
      <c r="B121" s="43">
        <v>164</v>
      </c>
      <c r="C121" s="43" t="s">
        <v>30</v>
      </c>
      <c r="D121" s="44"/>
      <c r="E121" s="44"/>
      <c r="F121" s="44"/>
      <c r="G121" s="44"/>
      <c r="H121" s="44"/>
      <c r="I121" s="219">
        <f>I122</f>
        <v>10039.3</v>
      </c>
    </row>
    <row r="122" spans="1:9" s="103" customFormat="1" ht="14.25" customHeight="1">
      <c r="A122" s="70" t="s">
        <v>15</v>
      </c>
      <c r="B122" s="43" t="s">
        <v>117</v>
      </c>
      <c r="C122" s="43" t="s">
        <v>30</v>
      </c>
      <c r="D122" s="43" t="s">
        <v>29</v>
      </c>
      <c r="E122" s="43"/>
      <c r="F122" s="43"/>
      <c r="G122" s="43"/>
      <c r="H122" s="43"/>
      <c r="I122" s="219">
        <f>I123</f>
        <v>10039.3</v>
      </c>
    </row>
    <row r="123" spans="1:9" s="103" customFormat="1" ht="15" customHeight="1">
      <c r="A123" s="71" t="s">
        <v>38</v>
      </c>
      <c r="B123" s="44" t="s">
        <v>117</v>
      </c>
      <c r="C123" s="44" t="s">
        <v>30</v>
      </c>
      <c r="D123" s="44" t="s">
        <v>29</v>
      </c>
      <c r="E123" s="44" t="s">
        <v>82</v>
      </c>
      <c r="F123" s="44"/>
      <c r="G123" s="44"/>
      <c r="H123" s="44"/>
      <c r="I123" s="220">
        <f>I124+I126</f>
        <v>10039.3</v>
      </c>
    </row>
    <row r="124" spans="1:9" s="103" customFormat="1" ht="48" customHeight="1">
      <c r="A124" s="66" t="s">
        <v>187</v>
      </c>
      <c r="B124" s="67" t="s">
        <v>117</v>
      </c>
      <c r="C124" s="67" t="s">
        <v>30</v>
      </c>
      <c r="D124" s="67" t="s">
        <v>29</v>
      </c>
      <c r="E124" s="67" t="s">
        <v>82</v>
      </c>
      <c r="F124" s="67" t="s">
        <v>194</v>
      </c>
      <c r="G124" s="67"/>
      <c r="H124" s="67"/>
      <c r="I124" s="221">
        <f>I125</f>
        <v>9889.3</v>
      </c>
    </row>
    <row r="125" spans="1:9" s="103" customFormat="1" ht="15.75" customHeight="1">
      <c r="A125" s="111" t="s">
        <v>160</v>
      </c>
      <c r="B125" s="44" t="s">
        <v>117</v>
      </c>
      <c r="C125" s="44" t="s">
        <v>30</v>
      </c>
      <c r="D125" s="44" t="s">
        <v>29</v>
      </c>
      <c r="E125" s="44" t="s">
        <v>82</v>
      </c>
      <c r="F125" s="88" t="s">
        <v>194</v>
      </c>
      <c r="G125" s="88" t="s">
        <v>123</v>
      </c>
      <c r="H125" s="88"/>
      <c r="I125" s="220">
        <v>9889.3</v>
      </c>
    </row>
    <row r="126" spans="1:9" s="103" customFormat="1" ht="13.5" customHeight="1">
      <c r="A126" s="170" t="s">
        <v>196</v>
      </c>
      <c r="B126" s="67" t="s">
        <v>117</v>
      </c>
      <c r="C126" s="67" t="s">
        <v>30</v>
      </c>
      <c r="D126" s="67" t="s">
        <v>29</v>
      </c>
      <c r="E126" s="67" t="s">
        <v>82</v>
      </c>
      <c r="F126" s="78" t="s">
        <v>195</v>
      </c>
      <c r="G126" s="78"/>
      <c r="H126" s="78"/>
      <c r="I126" s="221">
        <f>I127</f>
        <v>150</v>
      </c>
    </row>
    <row r="127" spans="1:9" s="103" customFormat="1" ht="13.5" customHeight="1">
      <c r="A127" s="111" t="s">
        <v>160</v>
      </c>
      <c r="B127" s="44" t="s">
        <v>117</v>
      </c>
      <c r="C127" s="44" t="s">
        <v>30</v>
      </c>
      <c r="D127" s="44" t="s">
        <v>29</v>
      </c>
      <c r="E127" s="44" t="s">
        <v>82</v>
      </c>
      <c r="F127" s="88" t="s">
        <v>195</v>
      </c>
      <c r="G127" s="88" t="s">
        <v>123</v>
      </c>
      <c r="H127" s="88"/>
      <c r="I127" s="220">
        <v>150</v>
      </c>
    </row>
    <row r="128" spans="1:9" s="103" customFormat="1" ht="15.75" customHeight="1">
      <c r="A128" s="70" t="s">
        <v>159</v>
      </c>
      <c r="B128" s="43">
        <v>164</v>
      </c>
      <c r="C128" s="43" t="s">
        <v>57</v>
      </c>
      <c r="D128" s="44"/>
      <c r="E128" s="44"/>
      <c r="F128" s="44"/>
      <c r="G128" s="44"/>
      <c r="H128" s="44"/>
      <c r="I128" s="219">
        <f>I129+I136</f>
        <v>9307.5</v>
      </c>
    </row>
    <row r="129" spans="1:9" s="115" customFormat="1" ht="15" customHeight="1">
      <c r="A129" s="70" t="s">
        <v>148</v>
      </c>
      <c r="B129" s="43">
        <v>164</v>
      </c>
      <c r="C129" s="43" t="s">
        <v>57</v>
      </c>
      <c r="D129" s="43" t="s">
        <v>29</v>
      </c>
      <c r="E129" s="43"/>
      <c r="F129" s="43"/>
      <c r="G129" s="43"/>
      <c r="H129" s="43"/>
      <c r="I129" s="219">
        <f>I133+I130</f>
        <v>7500</v>
      </c>
    </row>
    <row r="130" spans="1:9" s="115" customFormat="1" ht="15" customHeight="1">
      <c r="A130" s="71" t="s">
        <v>43</v>
      </c>
      <c r="B130" s="44" t="s">
        <v>117</v>
      </c>
      <c r="C130" s="44" t="s">
        <v>57</v>
      </c>
      <c r="D130" s="44" t="s">
        <v>29</v>
      </c>
      <c r="E130" s="44" t="s">
        <v>89</v>
      </c>
      <c r="F130" s="67"/>
      <c r="G130" s="67"/>
      <c r="H130" s="67"/>
      <c r="I130" s="220">
        <f>I131</f>
        <v>6500</v>
      </c>
    </row>
    <row r="131" spans="1:9" s="115" customFormat="1" ht="45" customHeight="1">
      <c r="A131" s="66" t="s">
        <v>189</v>
      </c>
      <c r="B131" s="78" t="s">
        <v>117</v>
      </c>
      <c r="C131" s="78" t="s">
        <v>57</v>
      </c>
      <c r="D131" s="78" t="s">
        <v>29</v>
      </c>
      <c r="E131" s="78" t="s">
        <v>89</v>
      </c>
      <c r="F131" s="78" t="s">
        <v>197</v>
      </c>
      <c r="G131" s="78"/>
      <c r="H131" s="78"/>
      <c r="I131" s="221">
        <f>I132</f>
        <v>6500</v>
      </c>
    </row>
    <row r="132" spans="1:9" s="115" customFormat="1" ht="12.75" customHeight="1">
      <c r="A132" s="111" t="s">
        <v>160</v>
      </c>
      <c r="B132" s="88" t="s">
        <v>117</v>
      </c>
      <c r="C132" s="88" t="s">
        <v>57</v>
      </c>
      <c r="D132" s="88" t="s">
        <v>29</v>
      </c>
      <c r="E132" s="88" t="s">
        <v>89</v>
      </c>
      <c r="F132" s="88" t="s">
        <v>197</v>
      </c>
      <c r="G132" s="88" t="s">
        <v>123</v>
      </c>
      <c r="H132" s="88"/>
      <c r="I132" s="220">
        <v>6500</v>
      </c>
    </row>
    <row r="133" spans="1:9" s="120" customFormat="1" ht="45" customHeight="1">
      <c r="A133" s="77" t="s">
        <v>275</v>
      </c>
      <c r="B133" s="44">
        <v>164</v>
      </c>
      <c r="C133" s="44" t="s">
        <v>57</v>
      </c>
      <c r="D133" s="44" t="s">
        <v>29</v>
      </c>
      <c r="E133" s="44" t="s">
        <v>226</v>
      </c>
      <c r="F133" s="44"/>
      <c r="G133" s="44"/>
      <c r="H133" s="44"/>
      <c r="I133" s="220">
        <f>I134</f>
        <v>1000</v>
      </c>
    </row>
    <row r="134" spans="1:9" s="121" customFormat="1" ht="15.75" customHeight="1">
      <c r="A134" s="124" t="s">
        <v>67</v>
      </c>
      <c r="B134" s="67">
        <v>164</v>
      </c>
      <c r="C134" s="67" t="s">
        <v>57</v>
      </c>
      <c r="D134" s="67" t="s">
        <v>29</v>
      </c>
      <c r="E134" s="67" t="s">
        <v>226</v>
      </c>
      <c r="F134" s="67" t="s">
        <v>65</v>
      </c>
      <c r="G134" s="67"/>
      <c r="H134" s="67"/>
      <c r="I134" s="221">
        <f>I135</f>
        <v>1000</v>
      </c>
    </row>
    <row r="135" spans="1:9" s="121" customFormat="1" ht="15.75" customHeight="1">
      <c r="A135" s="111" t="s">
        <v>160</v>
      </c>
      <c r="B135" s="44">
        <v>164</v>
      </c>
      <c r="C135" s="44" t="s">
        <v>57</v>
      </c>
      <c r="D135" s="44" t="s">
        <v>29</v>
      </c>
      <c r="E135" s="44" t="s">
        <v>226</v>
      </c>
      <c r="F135" s="44" t="s">
        <v>65</v>
      </c>
      <c r="G135" s="44" t="s">
        <v>123</v>
      </c>
      <c r="H135" s="44"/>
      <c r="I135" s="220">
        <v>1000</v>
      </c>
    </row>
    <row r="136" spans="1:9" s="103" customFormat="1" ht="15.75" customHeight="1">
      <c r="A136" s="79" t="s">
        <v>240</v>
      </c>
      <c r="B136" s="80" t="s">
        <v>117</v>
      </c>
      <c r="C136" s="80" t="s">
        <v>57</v>
      </c>
      <c r="D136" s="80" t="s">
        <v>28</v>
      </c>
      <c r="E136" s="80"/>
      <c r="F136" s="80"/>
      <c r="G136" s="80"/>
      <c r="H136" s="80"/>
      <c r="I136" s="218">
        <f>I137</f>
        <v>1807.5</v>
      </c>
    </row>
    <row r="137" spans="1:9" s="103" customFormat="1" ht="15" customHeight="1">
      <c r="A137" s="71" t="s">
        <v>36</v>
      </c>
      <c r="B137" s="44">
        <v>164</v>
      </c>
      <c r="C137" s="44" t="s">
        <v>57</v>
      </c>
      <c r="D137" s="44" t="s">
        <v>28</v>
      </c>
      <c r="E137" s="44" t="s">
        <v>64</v>
      </c>
      <c r="F137" s="67"/>
      <c r="G137" s="67"/>
      <c r="H137" s="67"/>
      <c r="I137" s="220">
        <f>I138</f>
        <v>1807.5</v>
      </c>
    </row>
    <row r="138" spans="1:9" s="103" customFormat="1" ht="15.75">
      <c r="A138" s="66" t="s">
        <v>61</v>
      </c>
      <c r="B138" s="73" t="s">
        <v>117</v>
      </c>
      <c r="C138" s="73" t="s">
        <v>57</v>
      </c>
      <c r="D138" s="73" t="s">
        <v>28</v>
      </c>
      <c r="E138" s="67" t="s">
        <v>64</v>
      </c>
      <c r="F138" s="73" t="s">
        <v>192</v>
      </c>
      <c r="G138" s="73"/>
      <c r="H138" s="73"/>
      <c r="I138" s="222">
        <f>I139</f>
        <v>1807.5</v>
      </c>
    </row>
    <row r="139" spans="1:9" s="103" customFormat="1" ht="15.75" customHeight="1">
      <c r="A139" s="111" t="s">
        <v>160</v>
      </c>
      <c r="B139" s="44">
        <v>164</v>
      </c>
      <c r="C139" s="44" t="s">
        <v>57</v>
      </c>
      <c r="D139" s="44" t="s">
        <v>28</v>
      </c>
      <c r="E139" s="44" t="s">
        <v>64</v>
      </c>
      <c r="F139" s="44" t="s">
        <v>192</v>
      </c>
      <c r="G139" s="44" t="s">
        <v>123</v>
      </c>
      <c r="H139" s="44"/>
      <c r="I139" s="223">
        <v>1807.5</v>
      </c>
    </row>
    <row r="140" spans="1:9" s="103" customFormat="1" ht="30" customHeight="1">
      <c r="A140" s="70" t="s">
        <v>127</v>
      </c>
      <c r="B140" s="43" t="s">
        <v>119</v>
      </c>
      <c r="C140" s="43"/>
      <c r="D140" s="43"/>
      <c r="E140" s="43"/>
      <c r="F140" s="43"/>
      <c r="G140" s="43"/>
      <c r="H140" s="43"/>
      <c r="I140" s="219">
        <f>I141+I173+I188+I216+I232</f>
        <v>83437.7</v>
      </c>
    </row>
    <row r="141" spans="1:9" s="115" customFormat="1" ht="15" customHeight="1">
      <c r="A141" s="70" t="s">
        <v>4</v>
      </c>
      <c r="B141" s="43" t="s">
        <v>119</v>
      </c>
      <c r="C141" s="43" t="s">
        <v>23</v>
      </c>
      <c r="D141" s="43"/>
      <c r="E141" s="43"/>
      <c r="F141" s="43"/>
      <c r="G141" s="43"/>
      <c r="H141" s="43"/>
      <c r="I141" s="219">
        <f>I142+I146+I154+I150</f>
        <v>29146.3</v>
      </c>
    </row>
    <row r="142" spans="1:9" s="103" customFormat="1" ht="20.25" customHeight="1">
      <c r="A142" s="70" t="s">
        <v>51</v>
      </c>
      <c r="B142" s="43" t="s">
        <v>119</v>
      </c>
      <c r="C142" s="43" t="s">
        <v>23</v>
      </c>
      <c r="D142" s="43" t="s">
        <v>29</v>
      </c>
      <c r="E142" s="43"/>
      <c r="F142" s="43"/>
      <c r="G142" s="43"/>
      <c r="H142" s="43"/>
      <c r="I142" s="219">
        <f>I143</f>
        <v>1186.6</v>
      </c>
    </row>
    <row r="143" spans="1:9" s="103" customFormat="1" ht="16.5" customHeight="1">
      <c r="A143" s="71" t="s">
        <v>50</v>
      </c>
      <c r="B143" s="44" t="s">
        <v>119</v>
      </c>
      <c r="C143" s="44" t="s">
        <v>23</v>
      </c>
      <c r="D143" s="44" t="s">
        <v>29</v>
      </c>
      <c r="E143" s="44" t="s">
        <v>60</v>
      </c>
      <c r="F143" s="44"/>
      <c r="G143" s="44"/>
      <c r="H143" s="44"/>
      <c r="I143" s="220">
        <f>I144</f>
        <v>1186.6</v>
      </c>
    </row>
    <row r="144" spans="1:9" s="103" customFormat="1" ht="16.5" customHeight="1">
      <c r="A144" s="66" t="s">
        <v>61</v>
      </c>
      <c r="B144" s="67" t="s">
        <v>119</v>
      </c>
      <c r="C144" s="67" t="s">
        <v>23</v>
      </c>
      <c r="D144" s="67" t="s">
        <v>29</v>
      </c>
      <c r="E144" s="67" t="s">
        <v>60</v>
      </c>
      <c r="F144" s="67" t="s">
        <v>192</v>
      </c>
      <c r="G144" s="67"/>
      <c r="H144" s="67"/>
      <c r="I144" s="221">
        <f>I145</f>
        <v>1186.6</v>
      </c>
    </row>
    <row r="145" spans="1:9" s="103" customFormat="1" ht="15.75" customHeight="1">
      <c r="A145" s="111" t="s">
        <v>160</v>
      </c>
      <c r="B145" s="44" t="s">
        <v>119</v>
      </c>
      <c r="C145" s="44" t="s">
        <v>23</v>
      </c>
      <c r="D145" s="44" t="s">
        <v>29</v>
      </c>
      <c r="E145" s="44" t="s">
        <v>60</v>
      </c>
      <c r="F145" s="44" t="s">
        <v>192</v>
      </c>
      <c r="G145" s="44" t="s">
        <v>123</v>
      </c>
      <c r="H145" s="44"/>
      <c r="I145" s="220">
        <v>1186.6</v>
      </c>
    </row>
    <row r="146" spans="1:9" s="103" customFormat="1" ht="15.75" customHeight="1">
      <c r="A146" s="70" t="s">
        <v>5</v>
      </c>
      <c r="B146" s="43" t="s">
        <v>119</v>
      </c>
      <c r="C146" s="43" t="s">
        <v>23</v>
      </c>
      <c r="D146" s="43" t="s">
        <v>26</v>
      </c>
      <c r="E146" s="43"/>
      <c r="F146" s="43"/>
      <c r="G146" s="43"/>
      <c r="H146" s="43"/>
      <c r="I146" s="219">
        <f>I147</f>
        <v>25876.7</v>
      </c>
    </row>
    <row r="147" spans="1:9" s="103" customFormat="1" ht="15.75" customHeight="1">
      <c r="A147" s="65" t="s">
        <v>36</v>
      </c>
      <c r="B147" s="44" t="s">
        <v>119</v>
      </c>
      <c r="C147" s="44" t="s">
        <v>23</v>
      </c>
      <c r="D147" s="44" t="s">
        <v>26</v>
      </c>
      <c r="E147" s="44" t="s">
        <v>64</v>
      </c>
      <c r="F147" s="44"/>
      <c r="G147" s="44"/>
      <c r="H147" s="44"/>
      <c r="I147" s="220">
        <f>I148</f>
        <v>25876.7</v>
      </c>
    </row>
    <row r="148" spans="1:9" s="103" customFormat="1" ht="13.5" customHeight="1">
      <c r="A148" s="66" t="s">
        <v>61</v>
      </c>
      <c r="B148" s="67" t="s">
        <v>119</v>
      </c>
      <c r="C148" s="67" t="s">
        <v>23</v>
      </c>
      <c r="D148" s="67" t="s">
        <v>26</v>
      </c>
      <c r="E148" s="67" t="s">
        <v>64</v>
      </c>
      <c r="F148" s="67" t="s">
        <v>192</v>
      </c>
      <c r="G148" s="67"/>
      <c r="H148" s="67"/>
      <c r="I148" s="221">
        <f>I149</f>
        <v>25876.7</v>
      </c>
    </row>
    <row r="149" spans="1:9" s="103" customFormat="1" ht="15.75" customHeight="1">
      <c r="A149" s="111" t="s">
        <v>160</v>
      </c>
      <c r="B149" s="44" t="s">
        <v>119</v>
      </c>
      <c r="C149" s="44" t="s">
        <v>23</v>
      </c>
      <c r="D149" s="44" t="s">
        <v>26</v>
      </c>
      <c r="E149" s="44" t="s">
        <v>64</v>
      </c>
      <c r="F149" s="44" t="s">
        <v>192</v>
      </c>
      <c r="G149" s="44" t="s">
        <v>123</v>
      </c>
      <c r="H149" s="44"/>
      <c r="I149" s="220">
        <v>25876.7</v>
      </c>
    </row>
    <row r="150" spans="1:9" s="103" customFormat="1" ht="15.75" customHeight="1">
      <c r="A150" s="127" t="s">
        <v>7</v>
      </c>
      <c r="B150" s="43" t="s">
        <v>119</v>
      </c>
      <c r="C150" s="43" t="s">
        <v>23</v>
      </c>
      <c r="D150" s="43" t="s">
        <v>57</v>
      </c>
      <c r="E150" s="43"/>
      <c r="F150" s="43"/>
      <c r="G150" s="43"/>
      <c r="H150" s="43"/>
      <c r="I150" s="219">
        <f>I151</f>
        <v>150</v>
      </c>
    </row>
    <row r="151" spans="1:9" s="103" customFormat="1" ht="13.5" customHeight="1">
      <c r="A151" s="111" t="s">
        <v>287</v>
      </c>
      <c r="B151" s="44" t="s">
        <v>119</v>
      </c>
      <c r="C151" s="44" t="s">
        <v>23</v>
      </c>
      <c r="D151" s="44" t="s">
        <v>57</v>
      </c>
      <c r="E151" s="44" t="s">
        <v>66</v>
      </c>
      <c r="F151" s="44"/>
      <c r="G151" s="44"/>
      <c r="H151" s="44"/>
      <c r="I151" s="220">
        <f>I152</f>
        <v>150</v>
      </c>
    </row>
    <row r="152" spans="1:9" s="103" customFormat="1" ht="14.25" customHeight="1">
      <c r="A152" s="170" t="s">
        <v>67</v>
      </c>
      <c r="B152" s="67" t="s">
        <v>119</v>
      </c>
      <c r="C152" s="67" t="s">
        <v>23</v>
      </c>
      <c r="D152" s="67" t="s">
        <v>57</v>
      </c>
      <c r="E152" s="67" t="s">
        <v>66</v>
      </c>
      <c r="F152" s="67" t="s">
        <v>65</v>
      </c>
      <c r="G152" s="67"/>
      <c r="H152" s="67"/>
      <c r="I152" s="221">
        <f>I153</f>
        <v>150</v>
      </c>
    </row>
    <row r="153" spans="1:9" s="103" customFormat="1" ht="13.5" customHeight="1">
      <c r="A153" s="111" t="s">
        <v>160</v>
      </c>
      <c r="B153" s="44" t="s">
        <v>119</v>
      </c>
      <c r="C153" s="44" t="s">
        <v>23</v>
      </c>
      <c r="D153" s="44" t="s">
        <v>57</v>
      </c>
      <c r="E153" s="44" t="s">
        <v>66</v>
      </c>
      <c r="F153" s="44" t="s">
        <v>65</v>
      </c>
      <c r="G153" s="44" t="s">
        <v>123</v>
      </c>
      <c r="H153" s="44"/>
      <c r="I153" s="220">
        <v>150</v>
      </c>
    </row>
    <row r="154" spans="1:9" s="103" customFormat="1" ht="15" customHeight="1">
      <c r="A154" s="70" t="s">
        <v>8</v>
      </c>
      <c r="B154" s="43" t="s">
        <v>119</v>
      </c>
      <c r="C154" s="43" t="s">
        <v>23</v>
      </c>
      <c r="D154" s="43" t="s">
        <v>133</v>
      </c>
      <c r="E154" s="93"/>
      <c r="F154" s="43"/>
      <c r="G154" s="43"/>
      <c r="H154" s="43"/>
      <c r="I154" s="219">
        <f>I155+I158+I161+I164+I167+I170</f>
        <v>1932.9999999999998</v>
      </c>
    </row>
    <row r="155" spans="1:9" s="103" customFormat="1" ht="15.75" customHeight="1">
      <c r="A155" s="111" t="s">
        <v>162</v>
      </c>
      <c r="B155" s="44" t="s">
        <v>119</v>
      </c>
      <c r="C155" s="44" t="s">
        <v>23</v>
      </c>
      <c r="D155" s="44" t="s">
        <v>133</v>
      </c>
      <c r="E155" s="44" t="s">
        <v>164</v>
      </c>
      <c r="F155" s="44"/>
      <c r="G155" s="44"/>
      <c r="H155" s="44"/>
      <c r="I155" s="220">
        <f>I156</f>
        <v>138</v>
      </c>
    </row>
    <row r="156" spans="1:9" s="103" customFormat="1" ht="15" customHeight="1">
      <c r="A156" s="66" t="s">
        <v>61</v>
      </c>
      <c r="B156" s="67" t="s">
        <v>119</v>
      </c>
      <c r="C156" s="67" t="s">
        <v>23</v>
      </c>
      <c r="D156" s="67" t="s">
        <v>133</v>
      </c>
      <c r="E156" s="67" t="s">
        <v>164</v>
      </c>
      <c r="F156" s="67" t="s">
        <v>192</v>
      </c>
      <c r="G156" s="67"/>
      <c r="H156" s="67"/>
      <c r="I156" s="221">
        <f>I157</f>
        <v>138</v>
      </c>
    </row>
    <row r="157" spans="1:9" s="103" customFormat="1" ht="15.75">
      <c r="A157" s="111" t="s">
        <v>160</v>
      </c>
      <c r="B157" s="44" t="s">
        <v>119</v>
      </c>
      <c r="C157" s="44" t="s">
        <v>23</v>
      </c>
      <c r="D157" s="44" t="s">
        <v>133</v>
      </c>
      <c r="E157" s="44" t="s">
        <v>164</v>
      </c>
      <c r="F157" s="44" t="s">
        <v>192</v>
      </c>
      <c r="G157" s="44" t="s">
        <v>123</v>
      </c>
      <c r="H157" s="44"/>
      <c r="I157" s="220">
        <v>138</v>
      </c>
    </row>
    <row r="158" spans="1:9" s="115" customFormat="1" ht="15.75">
      <c r="A158" s="111" t="s">
        <v>212</v>
      </c>
      <c r="B158" s="44" t="s">
        <v>119</v>
      </c>
      <c r="C158" s="44" t="s">
        <v>23</v>
      </c>
      <c r="D158" s="44" t="s">
        <v>133</v>
      </c>
      <c r="E158" s="44" t="s">
        <v>211</v>
      </c>
      <c r="F158" s="44"/>
      <c r="G158" s="44"/>
      <c r="H158" s="44"/>
      <c r="I158" s="220">
        <f>I159</f>
        <v>770</v>
      </c>
    </row>
    <row r="159" spans="1:9" s="103" customFormat="1" ht="13.5" customHeight="1">
      <c r="A159" s="170" t="s">
        <v>67</v>
      </c>
      <c r="B159" s="67" t="s">
        <v>119</v>
      </c>
      <c r="C159" s="67" t="s">
        <v>23</v>
      </c>
      <c r="D159" s="67" t="s">
        <v>133</v>
      </c>
      <c r="E159" s="67" t="s">
        <v>211</v>
      </c>
      <c r="F159" s="67" t="s">
        <v>65</v>
      </c>
      <c r="G159" s="67"/>
      <c r="H159" s="67"/>
      <c r="I159" s="221">
        <f>I160</f>
        <v>770</v>
      </c>
    </row>
    <row r="160" spans="1:9" s="116" customFormat="1" ht="15.75">
      <c r="A160" s="111" t="s">
        <v>160</v>
      </c>
      <c r="B160" s="44" t="s">
        <v>119</v>
      </c>
      <c r="C160" s="44" t="s">
        <v>23</v>
      </c>
      <c r="D160" s="44" t="s">
        <v>133</v>
      </c>
      <c r="E160" s="44" t="s">
        <v>211</v>
      </c>
      <c r="F160" s="44" t="s">
        <v>65</v>
      </c>
      <c r="G160" s="44" t="s">
        <v>123</v>
      </c>
      <c r="H160" s="44"/>
      <c r="I160" s="220">
        <v>770</v>
      </c>
    </row>
    <row r="161" spans="1:9" s="116" customFormat="1" ht="17.25" customHeight="1">
      <c r="A161" s="71" t="s">
        <v>134</v>
      </c>
      <c r="B161" s="44" t="s">
        <v>119</v>
      </c>
      <c r="C161" s="44" t="s">
        <v>23</v>
      </c>
      <c r="D161" s="44" t="s">
        <v>133</v>
      </c>
      <c r="E161" s="44" t="s">
        <v>138</v>
      </c>
      <c r="F161" s="43"/>
      <c r="G161" s="43"/>
      <c r="H161" s="43"/>
      <c r="I161" s="220">
        <f>I162</f>
        <v>213.8</v>
      </c>
    </row>
    <row r="162" spans="1:23" s="103" customFormat="1" ht="15.75">
      <c r="A162" s="66" t="s">
        <v>61</v>
      </c>
      <c r="B162" s="44" t="s">
        <v>119</v>
      </c>
      <c r="C162" s="44" t="s">
        <v>23</v>
      </c>
      <c r="D162" s="44" t="s">
        <v>133</v>
      </c>
      <c r="E162" s="67" t="s">
        <v>138</v>
      </c>
      <c r="F162" s="67" t="s">
        <v>192</v>
      </c>
      <c r="G162" s="44"/>
      <c r="H162" s="44"/>
      <c r="I162" s="221">
        <f>I163</f>
        <v>213.8</v>
      </c>
      <c r="J162" s="350"/>
      <c r="K162" s="350"/>
      <c r="L162" s="350"/>
      <c r="M162" s="350"/>
      <c r="N162" s="350"/>
      <c r="O162" s="350"/>
      <c r="P162" s="350"/>
      <c r="Q162" s="350"/>
      <c r="R162" s="350"/>
      <c r="S162" s="350"/>
      <c r="T162" s="350"/>
      <c r="U162" s="350"/>
      <c r="V162" s="350"/>
      <c r="W162" s="350"/>
    </row>
    <row r="163" spans="1:23" s="103" customFormat="1" ht="15.75">
      <c r="A163" s="111" t="s">
        <v>161</v>
      </c>
      <c r="B163" s="44" t="s">
        <v>119</v>
      </c>
      <c r="C163" s="44" t="s">
        <v>23</v>
      </c>
      <c r="D163" s="44" t="s">
        <v>133</v>
      </c>
      <c r="E163" s="44" t="s">
        <v>138</v>
      </c>
      <c r="F163" s="44" t="s">
        <v>192</v>
      </c>
      <c r="G163" s="44" t="s">
        <v>124</v>
      </c>
      <c r="H163" s="44"/>
      <c r="I163" s="220">
        <v>213.8</v>
      </c>
      <c r="J163" s="350"/>
      <c r="K163" s="350"/>
      <c r="L163" s="350"/>
      <c r="M163" s="350"/>
      <c r="N163" s="350"/>
      <c r="O163" s="350"/>
      <c r="P163" s="350"/>
      <c r="Q163" s="350"/>
      <c r="R163" s="350"/>
      <c r="S163" s="350"/>
      <c r="T163" s="350"/>
      <c r="U163" s="350"/>
      <c r="V163" s="350"/>
      <c r="W163" s="350"/>
    </row>
    <row r="164" spans="1:23" s="103" customFormat="1" ht="27.75" customHeight="1">
      <c r="A164" s="111" t="s">
        <v>135</v>
      </c>
      <c r="B164" s="44" t="s">
        <v>119</v>
      </c>
      <c r="C164" s="44" t="s">
        <v>23</v>
      </c>
      <c r="D164" s="44" t="s">
        <v>133</v>
      </c>
      <c r="E164" s="44" t="s">
        <v>139</v>
      </c>
      <c r="F164" s="44"/>
      <c r="G164" s="44"/>
      <c r="H164" s="44"/>
      <c r="I164" s="220">
        <f>I165</f>
        <v>497.4</v>
      </c>
      <c r="J164" s="350"/>
      <c r="K164" s="350"/>
      <c r="L164" s="350"/>
      <c r="M164" s="350"/>
      <c r="N164" s="350"/>
      <c r="O164" s="350"/>
      <c r="P164" s="350"/>
      <c r="Q164" s="350"/>
      <c r="R164" s="350"/>
      <c r="S164" s="350"/>
      <c r="T164" s="350"/>
      <c r="U164" s="350"/>
      <c r="V164" s="350"/>
      <c r="W164" s="350"/>
    </row>
    <row r="165" spans="1:23" s="115" customFormat="1" ht="15.75">
      <c r="A165" s="66" t="s">
        <v>61</v>
      </c>
      <c r="B165" s="67" t="s">
        <v>119</v>
      </c>
      <c r="C165" s="67" t="s">
        <v>23</v>
      </c>
      <c r="D165" s="67" t="s">
        <v>133</v>
      </c>
      <c r="E165" s="67" t="s">
        <v>139</v>
      </c>
      <c r="F165" s="67" t="s">
        <v>192</v>
      </c>
      <c r="G165" s="67"/>
      <c r="H165" s="67"/>
      <c r="I165" s="220">
        <f>I166</f>
        <v>497.4</v>
      </c>
      <c r="J165" s="351"/>
      <c r="K165" s="351"/>
      <c r="L165" s="351"/>
      <c r="M165" s="351"/>
      <c r="N165" s="351"/>
      <c r="O165" s="351"/>
      <c r="P165" s="351"/>
      <c r="Q165" s="351"/>
      <c r="R165" s="351"/>
      <c r="S165" s="351"/>
      <c r="T165" s="351"/>
      <c r="U165" s="351"/>
      <c r="V165" s="351"/>
      <c r="W165" s="351"/>
    </row>
    <row r="166" spans="1:26" s="117" customFormat="1" ht="15.75">
      <c r="A166" s="111" t="s">
        <v>161</v>
      </c>
      <c r="B166" s="44" t="s">
        <v>119</v>
      </c>
      <c r="C166" s="44" t="s">
        <v>23</v>
      </c>
      <c r="D166" s="44" t="s">
        <v>133</v>
      </c>
      <c r="E166" s="44" t="s">
        <v>139</v>
      </c>
      <c r="F166" s="44" t="s">
        <v>192</v>
      </c>
      <c r="G166" s="44" t="s">
        <v>124</v>
      </c>
      <c r="H166" s="44"/>
      <c r="I166" s="353">
        <v>497.4</v>
      </c>
      <c r="J166" s="356"/>
      <c r="K166" s="356"/>
      <c r="L166" s="356"/>
      <c r="M166" s="356"/>
      <c r="N166" s="356"/>
      <c r="O166" s="356"/>
      <c r="P166" s="356"/>
      <c r="Q166" s="356"/>
      <c r="R166" s="356"/>
      <c r="S166" s="356"/>
      <c r="T166" s="356"/>
      <c r="U166" s="356"/>
      <c r="V166" s="356"/>
      <c r="W166" s="356"/>
      <c r="X166" s="356"/>
      <c r="Y166" s="356"/>
      <c r="Z166" s="355"/>
    </row>
    <row r="167" spans="1:26" s="117" customFormat="1" ht="15.75">
      <c r="A167" s="65" t="s">
        <v>136</v>
      </c>
      <c r="B167" s="44" t="s">
        <v>119</v>
      </c>
      <c r="C167" s="44" t="s">
        <v>23</v>
      </c>
      <c r="D167" s="44" t="s">
        <v>133</v>
      </c>
      <c r="E167" s="44" t="s">
        <v>137</v>
      </c>
      <c r="F167" s="44"/>
      <c r="G167" s="44"/>
      <c r="H167" s="44"/>
      <c r="I167" s="353">
        <f>I168</f>
        <v>213.8</v>
      </c>
      <c r="J167" s="356"/>
      <c r="K167" s="356"/>
      <c r="L167" s="356"/>
      <c r="M167" s="356"/>
      <c r="N167" s="356"/>
      <c r="O167" s="356"/>
      <c r="P167" s="356"/>
      <c r="Q167" s="356"/>
      <c r="R167" s="356"/>
      <c r="S167" s="356"/>
      <c r="T167" s="356"/>
      <c r="U167" s="356"/>
      <c r="V167" s="356"/>
      <c r="W167" s="356"/>
      <c r="X167" s="356"/>
      <c r="Y167" s="356"/>
      <c r="Z167" s="355"/>
    </row>
    <row r="168" spans="1:26" s="117" customFormat="1" ht="21" customHeight="1">
      <c r="A168" s="66" t="s">
        <v>61</v>
      </c>
      <c r="B168" s="67" t="s">
        <v>119</v>
      </c>
      <c r="C168" s="67" t="s">
        <v>23</v>
      </c>
      <c r="D168" s="67" t="s">
        <v>133</v>
      </c>
      <c r="E168" s="67" t="s">
        <v>137</v>
      </c>
      <c r="F168" s="67" t="s">
        <v>192</v>
      </c>
      <c r="G168" s="67"/>
      <c r="H168" s="67"/>
      <c r="I168" s="354">
        <f>I169</f>
        <v>213.8</v>
      </c>
      <c r="J168" s="356"/>
      <c r="K168" s="356"/>
      <c r="L168" s="356"/>
      <c r="M168" s="356"/>
      <c r="N168" s="356"/>
      <c r="O168" s="356"/>
      <c r="P168" s="356"/>
      <c r="Q168" s="356"/>
      <c r="R168" s="356"/>
      <c r="S168" s="356"/>
      <c r="T168" s="356"/>
      <c r="U168" s="356"/>
      <c r="V168" s="356"/>
      <c r="W168" s="356"/>
      <c r="X168" s="356"/>
      <c r="Y168" s="356"/>
      <c r="Z168" s="355"/>
    </row>
    <row r="169" spans="1:26" s="117" customFormat="1" ht="15.75">
      <c r="A169" s="111" t="s">
        <v>161</v>
      </c>
      <c r="B169" s="44" t="s">
        <v>119</v>
      </c>
      <c r="C169" s="44" t="s">
        <v>23</v>
      </c>
      <c r="D169" s="44" t="s">
        <v>133</v>
      </c>
      <c r="E169" s="44" t="s">
        <v>137</v>
      </c>
      <c r="F169" s="44" t="s">
        <v>192</v>
      </c>
      <c r="G169" s="44" t="s">
        <v>124</v>
      </c>
      <c r="H169" s="44"/>
      <c r="I169" s="353">
        <v>213.8</v>
      </c>
      <c r="J169" s="356"/>
      <c r="K169" s="356"/>
      <c r="L169" s="356"/>
      <c r="M169" s="356"/>
      <c r="N169" s="356"/>
      <c r="O169" s="356"/>
      <c r="P169" s="356"/>
      <c r="Q169" s="356"/>
      <c r="R169" s="356"/>
      <c r="S169" s="356"/>
      <c r="T169" s="356"/>
      <c r="U169" s="356"/>
      <c r="V169" s="356"/>
      <c r="W169" s="356"/>
      <c r="X169" s="356"/>
      <c r="Y169" s="356"/>
      <c r="Z169" s="355"/>
    </row>
    <row r="170" spans="1:26" s="117" customFormat="1" ht="32.25" customHeight="1">
      <c r="A170" s="111" t="s">
        <v>276</v>
      </c>
      <c r="B170" s="44" t="s">
        <v>119</v>
      </c>
      <c r="C170" s="44" t="s">
        <v>23</v>
      </c>
      <c r="D170" s="44" t="s">
        <v>133</v>
      </c>
      <c r="E170" s="44" t="s">
        <v>223</v>
      </c>
      <c r="F170" s="44"/>
      <c r="G170" s="44"/>
      <c r="H170" s="44"/>
      <c r="I170" s="353">
        <f>I171</f>
        <v>100</v>
      </c>
      <c r="J170" s="356"/>
      <c r="K170" s="356"/>
      <c r="L170" s="356"/>
      <c r="M170" s="356"/>
      <c r="N170" s="356"/>
      <c r="O170" s="356"/>
      <c r="P170" s="356"/>
      <c r="Q170" s="356"/>
      <c r="R170" s="356"/>
      <c r="S170" s="356"/>
      <c r="T170" s="356"/>
      <c r="U170" s="356"/>
      <c r="V170" s="356"/>
      <c r="W170" s="356"/>
      <c r="X170" s="356"/>
      <c r="Y170" s="356"/>
      <c r="Z170" s="355"/>
    </row>
    <row r="171" spans="1:23" s="123" customFormat="1" ht="14.25" customHeight="1">
      <c r="A171" s="170" t="s">
        <v>67</v>
      </c>
      <c r="B171" s="67" t="s">
        <v>119</v>
      </c>
      <c r="C171" s="67" t="s">
        <v>23</v>
      </c>
      <c r="D171" s="67" t="s">
        <v>133</v>
      </c>
      <c r="E171" s="67" t="s">
        <v>223</v>
      </c>
      <c r="F171" s="67" t="s">
        <v>65</v>
      </c>
      <c r="G171" s="67"/>
      <c r="H171" s="67"/>
      <c r="I171" s="221">
        <f>I172</f>
        <v>100</v>
      </c>
      <c r="J171" s="352"/>
      <c r="K171" s="352"/>
      <c r="L171" s="352"/>
      <c r="M171" s="352"/>
      <c r="N171" s="352"/>
      <c r="O171" s="352"/>
      <c r="P171" s="352"/>
      <c r="Q171" s="352"/>
      <c r="R171" s="352"/>
      <c r="S171" s="352"/>
      <c r="T171" s="352"/>
      <c r="U171" s="352"/>
      <c r="V171" s="352"/>
      <c r="W171" s="352"/>
    </row>
    <row r="172" spans="1:23" s="115" customFormat="1" ht="14.25" customHeight="1">
      <c r="A172" s="111" t="s">
        <v>160</v>
      </c>
      <c r="B172" s="44" t="s">
        <v>119</v>
      </c>
      <c r="C172" s="44" t="s">
        <v>23</v>
      </c>
      <c r="D172" s="44" t="s">
        <v>133</v>
      </c>
      <c r="E172" s="44" t="s">
        <v>223</v>
      </c>
      <c r="F172" s="44" t="s">
        <v>65</v>
      </c>
      <c r="G172" s="44" t="s">
        <v>123</v>
      </c>
      <c r="H172" s="44"/>
      <c r="I172" s="220">
        <v>100</v>
      </c>
      <c r="J172" s="351"/>
      <c r="K172" s="351"/>
      <c r="L172" s="351"/>
      <c r="M172" s="351"/>
      <c r="N172" s="351"/>
      <c r="O172" s="351"/>
      <c r="P172" s="351"/>
      <c r="Q172" s="351"/>
      <c r="R172" s="351"/>
      <c r="S172" s="351"/>
      <c r="T172" s="351"/>
      <c r="U172" s="351"/>
      <c r="V172" s="351"/>
      <c r="W172" s="351"/>
    </row>
    <row r="173" spans="1:9" s="115" customFormat="1" ht="14.25" customHeight="1">
      <c r="A173" s="127" t="s">
        <v>9</v>
      </c>
      <c r="B173" s="43" t="s">
        <v>119</v>
      </c>
      <c r="C173" s="43" t="s">
        <v>26</v>
      </c>
      <c r="D173" s="43"/>
      <c r="E173" s="43"/>
      <c r="F173" s="43"/>
      <c r="G173" s="43"/>
      <c r="H173" s="43"/>
      <c r="I173" s="219">
        <f>I174+I184</f>
        <v>4193.1</v>
      </c>
    </row>
    <row r="174" spans="1:9" s="103" customFormat="1" ht="16.5" customHeight="1">
      <c r="A174" s="127" t="s">
        <v>174</v>
      </c>
      <c r="B174" s="43" t="s">
        <v>119</v>
      </c>
      <c r="C174" s="43" t="s">
        <v>26</v>
      </c>
      <c r="D174" s="43" t="s">
        <v>25</v>
      </c>
      <c r="E174" s="43"/>
      <c r="F174" s="43"/>
      <c r="G174" s="43"/>
      <c r="H174" s="43"/>
      <c r="I174" s="219">
        <f>I175+I178+I181</f>
        <v>3993.1</v>
      </c>
    </row>
    <row r="175" spans="1:9" s="116" customFormat="1" ht="49.5" customHeight="1">
      <c r="A175" s="111" t="s">
        <v>270</v>
      </c>
      <c r="B175" s="67" t="s">
        <v>119</v>
      </c>
      <c r="C175" s="44" t="s">
        <v>26</v>
      </c>
      <c r="D175" s="44" t="s">
        <v>25</v>
      </c>
      <c r="E175" s="44" t="s">
        <v>228</v>
      </c>
      <c r="F175" s="44"/>
      <c r="G175" s="44"/>
      <c r="H175" s="44"/>
      <c r="I175" s="220">
        <f>I176</f>
        <v>450</v>
      </c>
    </row>
    <row r="176" spans="1:9" s="103" customFormat="1" ht="17.25" customHeight="1">
      <c r="A176" s="111" t="s">
        <v>67</v>
      </c>
      <c r="B176" s="67" t="s">
        <v>119</v>
      </c>
      <c r="C176" s="44" t="s">
        <v>26</v>
      </c>
      <c r="D176" s="44" t="s">
        <v>25</v>
      </c>
      <c r="E176" s="44" t="s">
        <v>228</v>
      </c>
      <c r="F176" s="44" t="s">
        <v>65</v>
      </c>
      <c r="G176" s="44"/>
      <c r="H176" s="44"/>
      <c r="I176" s="220">
        <f>I177</f>
        <v>450</v>
      </c>
    </row>
    <row r="177" spans="1:9" s="119" customFormat="1" ht="15" customHeight="1">
      <c r="A177" s="111" t="s">
        <v>160</v>
      </c>
      <c r="B177" s="67" t="s">
        <v>119</v>
      </c>
      <c r="C177" s="44" t="s">
        <v>26</v>
      </c>
      <c r="D177" s="44" t="s">
        <v>25</v>
      </c>
      <c r="E177" s="44" t="s">
        <v>228</v>
      </c>
      <c r="F177" s="44" t="s">
        <v>65</v>
      </c>
      <c r="G177" s="44" t="s">
        <v>123</v>
      </c>
      <c r="H177" s="44"/>
      <c r="I177" s="220">
        <v>450</v>
      </c>
    </row>
    <row r="178" spans="1:9" s="103" customFormat="1" ht="29.25" customHeight="1">
      <c r="A178" s="111" t="s">
        <v>283</v>
      </c>
      <c r="B178" s="67" t="s">
        <v>119</v>
      </c>
      <c r="C178" s="44" t="s">
        <v>26</v>
      </c>
      <c r="D178" s="44" t="s">
        <v>25</v>
      </c>
      <c r="E178" s="44" t="s">
        <v>229</v>
      </c>
      <c r="F178" s="44"/>
      <c r="G178" s="44"/>
      <c r="H178" s="44"/>
      <c r="I178" s="220">
        <f>I179</f>
        <v>443.1</v>
      </c>
    </row>
    <row r="179" spans="1:9" s="103" customFormat="1" ht="16.5" customHeight="1">
      <c r="A179" s="170" t="s">
        <v>67</v>
      </c>
      <c r="B179" s="67" t="s">
        <v>119</v>
      </c>
      <c r="C179" s="67" t="s">
        <v>26</v>
      </c>
      <c r="D179" s="67" t="s">
        <v>25</v>
      </c>
      <c r="E179" s="67" t="s">
        <v>229</v>
      </c>
      <c r="F179" s="67" t="s">
        <v>65</v>
      </c>
      <c r="G179" s="67"/>
      <c r="H179" s="67"/>
      <c r="I179" s="221">
        <f>I180</f>
        <v>443.1</v>
      </c>
    </row>
    <row r="180" spans="1:9" s="103" customFormat="1" ht="16.5" customHeight="1">
      <c r="A180" s="111" t="s">
        <v>160</v>
      </c>
      <c r="B180" s="67" t="s">
        <v>119</v>
      </c>
      <c r="C180" s="44" t="s">
        <v>26</v>
      </c>
      <c r="D180" s="44" t="s">
        <v>25</v>
      </c>
      <c r="E180" s="44" t="s">
        <v>229</v>
      </c>
      <c r="F180" s="44" t="s">
        <v>65</v>
      </c>
      <c r="G180" s="44" t="s">
        <v>123</v>
      </c>
      <c r="H180" s="44"/>
      <c r="I180" s="220">
        <v>443.1</v>
      </c>
    </row>
    <row r="181" spans="1:9" s="115" customFormat="1" ht="47.25" customHeight="1">
      <c r="A181" s="155" t="s">
        <v>282</v>
      </c>
      <c r="B181" s="88" t="s">
        <v>119</v>
      </c>
      <c r="C181" s="88" t="s">
        <v>26</v>
      </c>
      <c r="D181" s="44" t="s">
        <v>25</v>
      </c>
      <c r="E181" s="44" t="s">
        <v>230</v>
      </c>
      <c r="F181" s="44"/>
      <c r="G181" s="44"/>
      <c r="H181" s="44"/>
      <c r="I181" s="220">
        <f>I182</f>
        <v>3100</v>
      </c>
    </row>
    <row r="182" spans="1:9" s="115" customFormat="1" ht="16.5" customHeight="1">
      <c r="A182" s="66" t="s">
        <v>67</v>
      </c>
      <c r="B182" s="88" t="s">
        <v>119</v>
      </c>
      <c r="C182" s="88" t="s">
        <v>26</v>
      </c>
      <c r="D182" s="44" t="s">
        <v>25</v>
      </c>
      <c r="E182" s="44" t="s">
        <v>230</v>
      </c>
      <c r="F182" s="44" t="s">
        <v>65</v>
      </c>
      <c r="G182" s="44"/>
      <c r="H182" s="44"/>
      <c r="I182" s="221">
        <f>I183</f>
        <v>3100</v>
      </c>
    </row>
    <row r="183" spans="1:9" s="115" customFormat="1" ht="15.75" customHeight="1">
      <c r="A183" s="111" t="s">
        <v>160</v>
      </c>
      <c r="B183" s="88" t="s">
        <v>119</v>
      </c>
      <c r="C183" s="88" t="s">
        <v>26</v>
      </c>
      <c r="D183" s="44" t="s">
        <v>25</v>
      </c>
      <c r="E183" s="44" t="s">
        <v>230</v>
      </c>
      <c r="F183" s="44" t="s">
        <v>65</v>
      </c>
      <c r="G183" s="44" t="s">
        <v>123</v>
      </c>
      <c r="H183" s="44"/>
      <c r="I183" s="220">
        <v>3100</v>
      </c>
    </row>
    <row r="184" spans="1:9" s="115" customFormat="1" ht="15.75" customHeight="1">
      <c r="A184" s="127" t="s">
        <v>58</v>
      </c>
      <c r="B184" s="43" t="s">
        <v>119</v>
      </c>
      <c r="C184" s="43" t="s">
        <v>26</v>
      </c>
      <c r="D184" s="43" t="s">
        <v>49</v>
      </c>
      <c r="E184" s="43"/>
      <c r="F184" s="43"/>
      <c r="G184" s="43"/>
      <c r="H184" s="43"/>
      <c r="I184" s="219">
        <f>I185</f>
        <v>200</v>
      </c>
    </row>
    <row r="185" spans="1:9" s="115" customFormat="1" ht="48" customHeight="1">
      <c r="A185" s="111" t="s">
        <v>277</v>
      </c>
      <c r="B185" s="67" t="s">
        <v>119</v>
      </c>
      <c r="C185" s="44" t="s">
        <v>26</v>
      </c>
      <c r="D185" s="44" t="s">
        <v>49</v>
      </c>
      <c r="E185" s="44" t="s">
        <v>224</v>
      </c>
      <c r="F185" s="44"/>
      <c r="G185" s="44"/>
      <c r="H185" s="44"/>
      <c r="I185" s="220">
        <f>I186</f>
        <v>200</v>
      </c>
    </row>
    <row r="186" spans="1:9" s="115" customFormat="1" ht="14.25" customHeight="1">
      <c r="A186" s="170" t="s">
        <v>67</v>
      </c>
      <c r="B186" s="67" t="s">
        <v>119</v>
      </c>
      <c r="C186" s="67" t="s">
        <v>26</v>
      </c>
      <c r="D186" s="67" t="s">
        <v>49</v>
      </c>
      <c r="E186" s="67" t="s">
        <v>224</v>
      </c>
      <c r="F186" s="67" t="s">
        <v>65</v>
      </c>
      <c r="G186" s="67"/>
      <c r="H186" s="67"/>
      <c r="I186" s="221">
        <f>I187</f>
        <v>200</v>
      </c>
    </row>
    <row r="187" spans="1:9" s="115" customFormat="1" ht="16.5" customHeight="1">
      <c r="A187" s="111" t="s">
        <v>160</v>
      </c>
      <c r="B187" s="67" t="s">
        <v>119</v>
      </c>
      <c r="C187" s="44" t="s">
        <v>26</v>
      </c>
      <c r="D187" s="44" t="s">
        <v>49</v>
      </c>
      <c r="E187" s="44" t="s">
        <v>224</v>
      </c>
      <c r="F187" s="44" t="s">
        <v>65</v>
      </c>
      <c r="G187" s="44" t="s">
        <v>123</v>
      </c>
      <c r="H187" s="44"/>
      <c r="I187" s="220">
        <v>200</v>
      </c>
    </row>
    <row r="188" spans="1:9" s="115" customFormat="1" ht="16.5" customHeight="1">
      <c r="A188" s="127" t="s">
        <v>10</v>
      </c>
      <c r="B188" s="43" t="s">
        <v>119</v>
      </c>
      <c r="C188" s="43" t="s">
        <v>28</v>
      </c>
      <c r="D188" s="44"/>
      <c r="E188" s="44"/>
      <c r="F188" s="44"/>
      <c r="G188" s="44"/>
      <c r="H188" s="44"/>
      <c r="I188" s="219">
        <f>I212+I189+I193</f>
        <v>34909.6</v>
      </c>
    </row>
    <row r="189" spans="1:9" s="115" customFormat="1" ht="17.25" customHeight="1">
      <c r="A189" s="127" t="s">
        <v>11</v>
      </c>
      <c r="B189" s="157" t="s">
        <v>119</v>
      </c>
      <c r="C189" s="157" t="s">
        <v>28</v>
      </c>
      <c r="D189" s="43" t="s">
        <v>23</v>
      </c>
      <c r="E189" s="44"/>
      <c r="F189" s="44"/>
      <c r="G189" s="44"/>
      <c r="H189" s="44"/>
      <c r="I189" s="219">
        <f>I190</f>
        <v>236</v>
      </c>
    </row>
    <row r="190" spans="1:9" s="115" customFormat="1" ht="33" customHeight="1">
      <c r="A190" s="307" t="s">
        <v>244</v>
      </c>
      <c r="B190" s="88" t="s">
        <v>119</v>
      </c>
      <c r="C190" s="88" t="s">
        <v>28</v>
      </c>
      <c r="D190" s="44" t="s">
        <v>23</v>
      </c>
      <c r="E190" s="44" t="s">
        <v>163</v>
      </c>
      <c r="F190" s="44"/>
      <c r="G190" s="44"/>
      <c r="H190" s="44"/>
      <c r="I190" s="220">
        <f>I191</f>
        <v>236</v>
      </c>
    </row>
    <row r="191" spans="1:9" s="115" customFormat="1" ht="17.25" customHeight="1">
      <c r="A191" s="170" t="s">
        <v>67</v>
      </c>
      <c r="B191" s="78" t="s">
        <v>119</v>
      </c>
      <c r="C191" s="78" t="s">
        <v>28</v>
      </c>
      <c r="D191" s="67" t="s">
        <v>23</v>
      </c>
      <c r="E191" s="67" t="s">
        <v>163</v>
      </c>
      <c r="F191" s="67" t="s">
        <v>65</v>
      </c>
      <c r="G191" s="67"/>
      <c r="H191" s="67"/>
      <c r="I191" s="221">
        <f>I192</f>
        <v>236</v>
      </c>
    </row>
    <row r="192" spans="1:9" s="115" customFormat="1" ht="17.25" customHeight="1">
      <c r="A192" s="111" t="s">
        <v>160</v>
      </c>
      <c r="B192" s="88" t="s">
        <v>119</v>
      </c>
      <c r="C192" s="88" t="s">
        <v>28</v>
      </c>
      <c r="D192" s="44" t="s">
        <v>23</v>
      </c>
      <c r="E192" s="44" t="s">
        <v>163</v>
      </c>
      <c r="F192" s="44" t="s">
        <v>65</v>
      </c>
      <c r="G192" s="44" t="s">
        <v>123</v>
      </c>
      <c r="H192" s="44"/>
      <c r="I192" s="220">
        <v>236</v>
      </c>
    </row>
    <row r="193" spans="1:9" s="115" customFormat="1" ht="15.75" customHeight="1">
      <c r="A193" s="111" t="s">
        <v>179</v>
      </c>
      <c r="B193" s="157" t="s">
        <v>119</v>
      </c>
      <c r="C193" s="157" t="s">
        <v>28</v>
      </c>
      <c r="D193" s="43" t="s">
        <v>24</v>
      </c>
      <c r="E193" s="44"/>
      <c r="F193" s="44"/>
      <c r="G193" s="44"/>
      <c r="H193" s="44"/>
      <c r="I193" s="219">
        <f>I194+I197+I200+I203+I206+I209</f>
        <v>34364</v>
      </c>
    </row>
    <row r="194" spans="1:9" s="115" customFormat="1" ht="33" customHeight="1">
      <c r="A194" s="111" t="s">
        <v>244</v>
      </c>
      <c r="B194" s="88" t="s">
        <v>119</v>
      </c>
      <c r="C194" s="88" t="s">
        <v>28</v>
      </c>
      <c r="D194" s="44" t="s">
        <v>24</v>
      </c>
      <c r="E194" s="44" t="s">
        <v>163</v>
      </c>
      <c r="F194" s="44"/>
      <c r="G194" s="44"/>
      <c r="H194" s="44"/>
      <c r="I194" s="220">
        <f>I195</f>
        <v>2864</v>
      </c>
    </row>
    <row r="195" spans="1:9" s="115" customFormat="1" ht="15" customHeight="1">
      <c r="A195" s="170" t="s">
        <v>67</v>
      </c>
      <c r="B195" s="216" t="s">
        <v>119</v>
      </c>
      <c r="C195" s="216" t="s">
        <v>28</v>
      </c>
      <c r="D195" s="93" t="s">
        <v>24</v>
      </c>
      <c r="E195" s="67" t="s">
        <v>163</v>
      </c>
      <c r="F195" s="67" t="s">
        <v>65</v>
      </c>
      <c r="G195" s="67"/>
      <c r="H195" s="67"/>
      <c r="I195" s="225">
        <f>I196</f>
        <v>2864</v>
      </c>
    </row>
    <row r="196" spans="1:9" s="115" customFormat="1" ht="16.5" customHeight="1">
      <c r="A196" s="111" t="s">
        <v>160</v>
      </c>
      <c r="B196" s="88" t="s">
        <v>119</v>
      </c>
      <c r="C196" s="88" t="s">
        <v>28</v>
      </c>
      <c r="D196" s="44" t="s">
        <v>24</v>
      </c>
      <c r="E196" s="44" t="s">
        <v>163</v>
      </c>
      <c r="F196" s="44" t="s">
        <v>65</v>
      </c>
      <c r="G196" s="44" t="s">
        <v>123</v>
      </c>
      <c r="H196" s="44"/>
      <c r="I196" s="220">
        <v>2864</v>
      </c>
    </row>
    <row r="197" spans="1:9" s="115" customFormat="1" ht="14.25" customHeight="1">
      <c r="A197" s="111" t="s">
        <v>53</v>
      </c>
      <c r="B197" s="88" t="s">
        <v>119</v>
      </c>
      <c r="C197" s="88" t="s">
        <v>28</v>
      </c>
      <c r="D197" s="44" t="s">
        <v>24</v>
      </c>
      <c r="E197" s="44" t="s">
        <v>75</v>
      </c>
      <c r="F197" s="44"/>
      <c r="G197" s="44"/>
      <c r="H197" s="44"/>
      <c r="I197" s="220">
        <f>I198</f>
        <v>9000</v>
      </c>
    </row>
    <row r="198" spans="1:9" s="103" customFormat="1" ht="14.25" customHeight="1">
      <c r="A198" s="66" t="s">
        <v>67</v>
      </c>
      <c r="B198" s="78" t="s">
        <v>119</v>
      </c>
      <c r="C198" s="78" t="s">
        <v>28</v>
      </c>
      <c r="D198" s="67" t="s">
        <v>24</v>
      </c>
      <c r="E198" s="67" t="s">
        <v>75</v>
      </c>
      <c r="F198" s="67" t="s">
        <v>65</v>
      </c>
      <c r="G198" s="67"/>
      <c r="H198" s="67"/>
      <c r="I198" s="221">
        <f>I199</f>
        <v>9000</v>
      </c>
    </row>
    <row r="199" spans="1:9" s="125" customFormat="1" ht="15.75" customHeight="1">
      <c r="A199" s="111" t="s">
        <v>160</v>
      </c>
      <c r="B199" s="88" t="s">
        <v>119</v>
      </c>
      <c r="C199" s="88" t="s">
        <v>28</v>
      </c>
      <c r="D199" s="44" t="s">
        <v>24</v>
      </c>
      <c r="E199" s="44" t="s">
        <v>75</v>
      </c>
      <c r="F199" s="44" t="s">
        <v>65</v>
      </c>
      <c r="G199" s="44" t="s">
        <v>123</v>
      </c>
      <c r="H199" s="44"/>
      <c r="I199" s="220">
        <v>9000</v>
      </c>
    </row>
    <row r="200" spans="1:9" s="125" customFormat="1" ht="16.5" customHeight="1">
      <c r="A200" s="71" t="s">
        <v>55</v>
      </c>
      <c r="B200" s="88" t="s">
        <v>119</v>
      </c>
      <c r="C200" s="88" t="s">
        <v>28</v>
      </c>
      <c r="D200" s="44" t="s">
        <v>24</v>
      </c>
      <c r="E200" s="44" t="s">
        <v>76</v>
      </c>
      <c r="F200" s="44"/>
      <c r="G200" s="44"/>
      <c r="H200" s="44"/>
      <c r="I200" s="220">
        <f>I201</f>
        <v>2000</v>
      </c>
    </row>
    <row r="201" spans="1:9" s="103" customFormat="1" ht="17.25" customHeight="1">
      <c r="A201" s="66" t="s">
        <v>67</v>
      </c>
      <c r="B201" s="78" t="s">
        <v>119</v>
      </c>
      <c r="C201" s="78" t="s">
        <v>28</v>
      </c>
      <c r="D201" s="67" t="s">
        <v>24</v>
      </c>
      <c r="E201" s="67" t="s">
        <v>76</v>
      </c>
      <c r="F201" s="67" t="s">
        <v>65</v>
      </c>
      <c r="G201" s="67"/>
      <c r="H201" s="67"/>
      <c r="I201" s="221">
        <f>I202</f>
        <v>2000</v>
      </c>
    </row>
    <row r="202" spans="1:9" s="103" customFormat="1" ht="18.75" customHeight="1">
      <c r="A202" s="111" t="s">
        <v>160</v>
      </c>
      <c r="B202" s="88" t="s">
        <v>119</v>
      </c>
      <c r="C202" s="88" t="s">
        <v>28</v>
      </c>
      <c r="D202" s="44" t="s">
        <v>24</v>
      </c>
      <c r="E202" s="44" t="s">
        <v>76</v>
      </c>
      <c r="F202" s="44" t="s">
        <v>65</v>
      </c>
      <c r="G202" s="44" t="s">
        <v>123</v>
      </c>
      <c r="H202" s="44"/>
      <c r="I202" s="220">
        <v>2000</v>
      </c>
    </row>
    <row r="203" spans="1:9" s="103" customFormat="1" ht="15" customHeight="1">
      <c r="A203" s="111" t="s">
        <v>54</v>
      </c>
      <c r="B203" s="88" t="s">
        <v>119</v>
      </c>
      <c r="C203" s="88" t="s">
        <v>28</v>
      </c>
      <c r="D203" s="44" t="s">
        <v>24</v>
      </c>
      <c r="E203" s="44" t="s">
        <v>77</v>
      </c>
      <c r="F203" s="44"/>
      <c r="G203" s="44"/>
      <c r="H203" s="44"/>
      <c r="I203" s="220">
        <f>I204</f>
        <v>500</v>
      </c>
    </row>
    <row r="204" spans="1:9" s="103" customFormat="1" ht="14.25" customHeight="1">
      <c r="A204" s="66" t="s">
        <v>67</v>
      </c>
      <c r="B204" s="88" t="s">
        <v>119</v>
      </c>
      <c r="C204" s="88" t="s">
        <v>28</v>
      </c>
      <c r="D204" s="44" t="s">
        <v>24</v>
      </c>
      <c r="E204" s="44" t="s">
        <v>77</v>
      </c>
      <c r="F204" s="44" t="s">
        <v>65</v>
      </c>
      <c r="G204" s="44"/>
      <c r="H204" s="44"/>
      <c r="I204" s="221">
        <f>I205</f>
        <v>500</v>
      </c>
    </row>
    <row r="205" spans="1:9" s="115" customFormat="1" ht="15.75" customHeight="1">
      <c r="A205" s="111" t="s">
        <v>160</v>
      </c>
      <c r="B205" s="88" t="s">
        <v>119</v>
      </c>
      <c r="C205" s="88" t="s">
        <v>28</v>
      </c>
      <c r="D205" s="44" t="s">
        <v>24</v>
      </c>
      <c r="E205" s="44" t="s">
        <v>77</v>
      </c>
      <c r="F205" s="44" t="s">
        <v>65</v>
      </c>
      <c r="G205" s="44" t="s">
        <v>123</v>
      </c>
      <c r="H205" s="44"/>
      <c r="I205" s="220">
        <v>500</v>
      </c>
    </row>
    <row r="206" spans="1:9" s="103" customFormat="1" ht="33" customHeight="1">
      <c r="A206" s="111" t="s">
        <v>79</v>
      </c>
      <c r="B206" s="88" t="s">
        <v>119</v>
      </c>
      <c r="C206" s="88" t="s">
        <v>28</v>
      </c>
      <c r="D206" s="44" t="s">
        <v>24</v>
      </c>
      <c r="E206" s="44" t="s">
        <v>78</v>
      </c>
      <c r="F206" s="44"/>
      <c r="G206" s="44"/>
      <c r="H206" s="44"/>
      <c r="I206" s="220">
        <f>I207</f>
        <v>17500</v>
      </c>
    </row>
    <row r="207" spans="1:9" s="103" customFormat="1" ht="14.25" customHeight="1">
      <c r="A207" s="66" t="s">
        <v>67</v>
      </c>
      <c r="B207" s="78" t="s">
        <v>119</v>
      </c>
      <c r="C207" s="78" t="s">
        <v>28</v>
      </c>
      <c r="D207" s="67" t="s">
        <v>24</v>
      </c>
      <c r="E207" s="67" t="s">
        <v>78</v>
      </c>
      <c r="F207" s="67" t="s">
        <v>65</v>
      </c>
      <c r="G207" s="67"/>
      <c r="H207" s="67"/>
      <c r="I207" s="221">
        <f>I208</f>
        <v>17500</v>
      </c>
    </row>
    <row r="208" spans="1:9" s="103" customFormat="1" ht="18" customHeight="1">
      <c r="A208" s="111" t="s">
        <v>160</v>
      </c>
      <c r="B208" s="88" t="s">
        <v>119</v>
      </c>
      <c r="C208" s="88" t="s">
        <v>28</v>
      </c>
      <c r="D208" s="44" t="s">
        <v>24</v>
      </c>
      <c r="E208" s="44" t="s">
        <v>78</v>
      </c>
      <c r="F208" s="44" t="s">
        <v>65</v>
      </c>
      <c r="G208" s="44" t="s">
        <v>123</v>
      </c>
      <c r="H208" s="44"/>
      <c r="I208" s="220">
        <v>17500</v>
      </c>
    </row>
    <row r="209" spans="1:9" s="103" customFormat="1" ht="49.5" customHeight="1">
      <c r="A209" s="111" t="s">
        <v>282</v>
      </c>
      <c r="B209" s="88" t="s">
        <v>119</v>
      </c>
      <c r="C209" s="88" t="s">
        <v>28</v>
      </c>
      <c r="D209" s="44" t="s">
        <v>24</v>
      </c>
      <c r="E209" s="44" t="s">
        <v>230</v>
      </c>
      <c r="F209" s="44"/>
      <c r="G209" s="44"/>
      <c r="H209" s="44"/>
      <c r="I209" s="220">
        <f>I210</f>
        <v>2500</v>
      </c>
    </row>
    <row r="210" spans="1:9" s="103" customFormat="1" ht="18" customHeight="1">
      <c r="A210" s="170" t="s">
        <v>67</v>
      </c>
      <c r="B210" s="78" t="s">
        <v>119</v>
      </c>
      <c r="C210" s="78" t="s">
        <v>28</v>
      </c>
      <c r="D210" s="67" t="s">
        <v>24</v>
      </c>
      <c r="E210" s="67" t="s">
        <v>230</v>
      </c>
      <c r="F210" s="67" t="s">
        <v>65</v>
      </c>
      <c r="G210" s="67"/>
      <c r="H210" s="67"/>
      <c r="I210" s="221">
        <f>I211</f>
        <v>2500</v>
      </c>
    </row>
    <row r="211" spans="1:9" s="103" customFormat="1" ht="18" customHeight="1">
      <c r="A211" s="111" t="s">
        <v>160</v>
      </c>
      <c r="B211" s="88" t="s">
        <v>119</v>
      </c>
      <c r="C211" s="88" t="s">
        <v>28</v>
      </c>
      <c r="D211" s="44" t="s">
        <v>24</v>
      </c>
      <c r="E211" s="44" t="s">
        <v>230</v>
      </c>
      <c r="F211" s="44" t="s">
        <v>65</v>
      </c>
      <c r="G211" s="44" t="s">
        <v>123</v>
      </c>
      <c r="H211" s="44"/>
      <c r="I211" s="220">
        <v>2500</v>
      </c>
    </row>
    <row r="212" spans="1:9" s="103" customFormat="1" ht="33" customHeight="1">
      <c r="A212" s="127" t="s">
        <v>157</v>
      </c>
      <c r="B212" s="43" t="s">
        <v>119</v>
      </c>
      <c r="C212" s="43" t="s">
        <v>28</v>
      </c>
      <c r="D212" s="43" t="s">
        <v>28</v>
      </c>
      <c r="E212" s="44"/>
      <c r="F212" s="44"/>
      <c r="G212" s="44"/>
      <c r="H212" s="44"/>
      <c r="I212" s="219">
        <f>I213</f>
        <v>309.6</v>
      </c>
    </row>
    <row r="213" spans="1:9" s="103" customFormat="1" ht="18" customHeight="1">
      <c r="A213" s="111" t="s">
        <v>176</v>
      </c>
      <c r="B213" s="67" t="s">
        <v>119</v>
      </c>
      <c r="C213" s="44" t="s">
        <v>28</v>
      </c>
      <c r="D213" s="44" t="s">
        <v>28</v>
      </c>
      <c r="E213" s="44" t="s">
        <v>177</v>
      </c>
      <c r="F213" s="44"/>
      <c r="G213" s="44"/>
      <c r="H213" s="44"/>
      <c r="I213" s="220">
        <f>I214</f>
        <v>309.6</v>
      </c>
    </row>
    <row r="214" spans="1:9" s="103" customFormat="1" ht="16.5" customHeight="1">
      <c r="A214" s="66" t="s">
        <v>67</v>
      </c>
      <c r="B214" s="67" t="s">
        <v>119</v>
      </c>
      <c r="C214" s="44" t="s">
        <v>28</v>
      </c>
      <c r="D214" s="44" t="s">
        <v>28</v>
      </c>
      <c r="E214" s="44" t="s">
        <v>177</v>
      </c>
      <c r="F214" s="44" t="s">
        <v>65</v>
      </c>
      <c r="G214" s="44"/>
      <c r="H214" s="44"/>
      <c r="I214" s="221">
        <f>I215</f>
        <v>309.6</v>
      </c>
    </row>
    <row r="215" spans="1:9" s="103" customFormat="1" ht="18.75" customHeight="1">
      <c r="A215" s="111" t="s">
        <v>160</v>
      </c>
      <c r="B215" s="67" t="s">
        <v>119</v>
      </c>
      <c r="C215" s="44" t="s">
        <v>28</v>
      </c>
      <c r="D215" s="44" t="s">
        <v>28</v>
      </c>
      <c r="E215" s="44" t="s">
        <v>177</v>
      </c>
      <c r="F215" s="44" t="s">
        <v>65</v>
      </c>
      <c r="G215" s="44" t="s">
        <v>123</v>
      </c>
      <c r="H215" s="44"/>
      <c r="I215" s="220">
        <v>309.6</v>
      </c>
    </row>
    <row r="216" spans="1:9" s="103" customFormat="1" ht="18" customHeight="1">
      <c r="A216" s="127" t="s">
        <v>13</v>
      </c>
      <c r="B216" s="43" t="s">
        <v>119</v>
      </c>
      <c r="C216" s="43" t="s">
        <v>30</v>
      </c>
      <c r="D216" s="43"/>
      <c r="E216" s="43"/>
      <c r="F216" s="43"/>
      <c r="G216" s="43"/>
      <c r="H216" s="43"/>
      <c r="I216" s="219">
        <f>I217+I228</f>
        <v>3230.2</v>
      </c>
    </row>
    <row r="217" spans="1:9" s="103" customFormat="1" ht="18" customHeight="1">
      <c r="A217" s="127" t="s">
        <v>16</v>
      </c>
      <c r="B217" s="43" t="s">
        <v>119</v>
      </c>
      <c r="C217" s="43" t="s">
        <v>30</v>
      </c>
      <c r="D217" s="43" t="s">
        <v>30</v>
      </c>
      <c r="E217" s="43"/>
      <c r="F217" s="43"/>
      <c r="G217" s="43"/>
      <c r="H217" s="43"/>
      <c r="I217" s="219">
        <f>I218</f>
        <v>230.2</v>
      </c>
    </row>
    <row r="218" spans="1:9" s="103" customFormat="1" ht="18" customHeight="1">
      <c r="A218" s="111" t="s">
        <v>232</v>
      </c>
      <c r="B218" s="44" t="s">
        <v>119</v>
      </c>
      <c r="C218" s="44" t="s">
        <v>30</v>
      </c>
      <c r="D218" s="44" t="s">
        <v>30</v>
      </c>
      <c r="E218" s="44" t="s">
        <v>104</v>
      </c>
      <c r="F218" s="44"/>
      <c r="G218" s="44"/>
      <c r="H218" s="44"/>
      <c r="I218" s="220">
        <f>I219+I222+I225</f>
        <v>230.2</v>
      </c>
    </row>
    <row r="219" spans="1:9" s="103" customFormat="1" ht="33" customHeight="1">
      <c r="A219" s="111" t="s">
        <v>271</v>
      </c>
      <c r="B219" s="67" t="s">
        <v>119</v>
      </c>
      <c r="C219" s="44" t="s">
        <v>30</v>
      </c>
      <c r="D219" s="44" t="s">
        <v>30</v>
      </c>
      <c r="E219" s="44" t="s">
        <v>231</v>
      </c>
      <c r="F219" s="44"/>
      <c r="G219" s="44"/>
      <c r="H219" s="44"/>
      <c r="I219" s="220">
        <f>I220</f>
        <v>100</v>
      </c>
    </row>
    <row r="220" spans="1:9" s="103" customFormat="1" ht="18" customHeight="1">
      <c r="A220" s="170" t="s">
        <v>67</v>
      </c>
      <c r="B220" s="67" t="s">
        <v>119</v>
      </c>
      <c r="C220" s="67" t="s">
        <v>30</v>
      </c>
      <c r="D220" s="67" t="s">
        <v>30</v>
      </c>
      <c r="E220" s="67" t="s">
        <v>231</v>
      </c>
      <c r="F220" s="67" t="s">
        <v>65</v>
      </c>
      <c r="G220" s="67"/>
      <c r="H220" s="67"/>
      <c r="I220" s="221">
        <f>I221</f>
        <v>100</v>
      </c>
    </row>
    <row r="221" spans="1:9" s="103" customFormat="1" ht="18" customHeight="1">
      <c r="A221" s="111" t="s">
        <v>160</v>
      </c>
      <c r="B221" s="44" t="s">
        <v>119</v>
      </c>
      <c r="C221" s="44" t="s">
        <v>30</v>
      </c>
      <c r="D221" s="44" t="s">
        <v>30</v>
      </c>
      <c r="E221" s="44" t="s">
        <v>231</v>
      </c>
      <c r="F221" s="44" t="s">
        <v>65</v>
      </c>
      <c r="G221" s="44" t="s">
        <v>123</v>
      </c>
      <c r="H221" s="44"/>
      <c r="I221" s="220">
        <v>100</v>
      </c>
    </row>
    <row r="222" spans="1:9" s="103" customFormat="1" ht="47.25" customHeight="1">
      <c r="A222" s="111" t="s">
        <v>265</v>
      </c>
      <c r="B222" s="44" t="s">
        <v>119</v>
      </c>
      <c r="C222" s="44" t="s">
        <v>30</v>
      </c>
      <c r="D222" s="44" t="s">
        <v>30</v>
      </c>
      <c r="E222" s="44" t="s">
        <v>217</v>
      </c>
      <c r="F222" s="44"/>
      <c r="G222" s="44"/>
      <c r="H222" s="44"/>
      <c r="I222" s="220">
        <f>I223</f>
        <v>30.2</v>
      </c>
    </row>
    <row r="223" spans="1:9" s="103" customFormat="1" ht="15" customHeight="1">
      <c r="A223" s="170" t="s">
        <v>67</v>
      </c>
      <c r="B223" s="67" t="s">
        <v>119</v>
      </c>
      <c r="C223" s="67" t="s">
        <v>30</v>
      </c>
      <c r="D223" s="67" t="s">
        <v>30</v>
      </c>
      <c r="E223" s="67" t="s">
        <v>217</v>
      </c>
      <c r="F223" s="67" t="s">
        <v>65</v>
      </c>
      <c r="G223" s="67"/>
      <c r="H223" s="67"/>
      <c r="I223" s="221">
        <f>I224</f>
        <v>30.2</v>
      </c>
    </row>
    <row r="224" spans="1:9" s="103" customFormat="1" ht="18" customHeight="1">
      <c r="A224" s="111" t="s">
        <v>160</v>
      </c>
      <c r="B224" s="44" t="s">
        <v>119</v>
      </c>
      <c r="C224" s="44" t="s">
        <v>30</v>
      </c>
      <c r="D224" s="44" t="s">
        <v>30</v>
      </c>
      <c r="E224" s="44" t="s">
        <v>217</v>
      </c>
      <c r="F224" s="44" t="s">
        <v>65</v>
      </c>
      <c r="G224" s="44" t="s">
        <v>123</v>
      </c>
      <c r="H224" s="44"/>
      <c r="I224" s="220">
        <v>30.2</v>
      </c>
    </row>
    <row r="225" spans="1:9" s="103" customFormat="1" ht="50.25" customHeight="1">
      <c r="A225" s="111" t="s">
        <v>264</v>
      </c>
      <c r="B225" s="44" t="s">
        <v>119</v>
      </c>
      <c r="C225" s="44" t="s">
        <v>30</v>
      </c>
      <c r="D225" s="44" t="s">
        <v>30</v>
      </c>
      <c r="E225" s="44" t="s">
        <v>203</v>
      </c>
      <c r="F225" s="44"/>
      <c r="G225" s="44"/>
      <c r="H225" s="44"/>
      <c r="I225" s="220">
        <f>I226</f>
        <v>100</v>
      </c>
    </row>
    <row r="226" spans="1:9" s="103" customFormat="1" ht="18" customHeight="1">
      <c r="A226" s="170" t="s">
        <v>67</v>
      </c>
      <c r="B226" s="67" t="s">
        <v>119</v>
      </c>
      <c r="C226" s="67" t="s">
        <v>30</v>
      </c>
      <c r="D226" s="67" t="s">
        <v>30</v>
      </c>
      <c r="E226" s="67" t="s">
        <v>203</v>
      </c>
      <c r="F226" s="67" t="s">
        <v>65</v>
      </c>
      <c r="G226" s="67"/>
      <c r="H226" s="67"/>
      <c r="I226" s="221">
        <f>I227</f>
        <v>100</v>
      </c>
    </row>
    <row r="227" spans="1:9" s="103" customFormat="1" ht="18" customHeight="1">
      <c r="A227" s="111" t="s">
        <v>160</v>
      </c>
      <c r="B227" s="44" t="s">
        <v>119</v>
      </c>
      <c r="C227" s="44" t="s">
        <v>30</v>
      </c>
      <c r="D227" s="44" t="s">
        <v>30</v>
      </c>
      <c r="E227" s="44" t="s">
        <v>203</v>
      </c>
      <c r="F227" s="44" t="s">
        <v>65</v>
      </c>
      <c r="G227" s="44" t="s">
        <v>123</v>
      </c>
      <c r="H227" s="44"/>
      <c r="I227" s="220">
        <v>100</v>
      </c>
    </row>
    <row r="228" spans="1:9" s="103" customFormat="1" ht="20.25" customHeight="1">
      <c r="A228" s="127" t="s">
        <v>17</v>
      </c>
      <c r="B228" s="43" t="s">
        <v>119</v>
      </c>
      <c r="C228" s="43" t="s">
        <v>30</v>
      </c>
      <c r="D228" s="43" t="s">
        <v>25</v>
      </c>
      <c r="E228" s="43"/>
      <c r="F228" s="43"/>
      <c r="G228" s="43"/>
      <c r="H228" s="43"/>
      <c r="I228" s="219">
        <f>I229</f>
        <v>3000</v>
      </c>
    </row>
    <row r="229" spans="1:9" s="103" customFormat="1" ht="36.75" customHeight="1">
      <c r="A229" s="111" t="s">
        <v>256</v>
      </c>
      <c r="B229" s="44" t="s">
        <v>119</v>
      </c>
      <c r="C229" s="44" t="s">
        <v>30</v>
      </c>
      <c r="D229" s="44" t="s">
        <v>25</v>
      </c>
      <c r="E229" s="44" t="s">
        <v>225</v>
      </c>
      <c r="F229" s="44"/>
      <c r="G229" s="44"/>
      <c r="H229" s="44"/>
      <c r="I229" s="220">
        <f>I230</f>
        <v>3000</v>
      </c>
    </row>
    <row r="230" spans="1:9" s="103" customFormat="1" ht="18" customHeight="1">
      <c r="A230" s="170" t="s">
        <v>67</v>
      </c>
      <c r="B230" s="67" t="s">
        <v>119</v>
      </c>
      <c r="C230" s="67" t="s">
        <v>30</v>
      </c>
      <c r="D230" s="67" t="s">
        <v>25</v>
      </c>
      <c r="E230" s="67" t="s">
        <v>225</v>
      </c>
      <c r="F230" s="67" t="s">
        <v>65</v>
      </c>
      <c r="G230" s="67"/>
      <c r="H230" s="67"/>
      <c r="I230" s="221">
        <f>I231</f>
        <v>3000</v>
      </c>
    </row>
    <row r="231" spans="1:9" s="103" customFormat="1" ht="21" customHeight="1">
      <c r="A231" s="111" t="s">
        <v>160</v>
      </c>
      <c r="B231" s="44" t="s">
        <v>119</v>
      </c>
      <c r="C231" s="44" t="s">
        <v>30</v>
      </c>
      <c r="D231" s="44" t="s">
        <v>25</v>
      </c>
      <c r="E231" s="44" t="s">
        <v>225</v>
      </c>
      <c r="F231" s="44" t="s">
        <v>65</v>
      </c>
      <c r="G231" s="44" t="s">
        <v>123</v>
      </c>
      <c r="H231" s="44"/>
      <c r="I231" s="220">
        <v>3000</v>
      </c>
    </row>
    <row r="232" spans="1:9" s="103" customFormat="1" ht="18" customHeight="1">
      <c r="A232" s="126" t="s">
        <v>19</v>
      </c>
      <c r="B232" s="43" t="s">
        <v>119</v>
      </c>
      <c r="C232" s="43" t="s">
        <v>48</v>
      </c>
      <c r="D232" s="43"/>
      <c r="E232" s="43"/>
      <c r="F232" s="43"/>
      <c r="G232" s="43"/>
      <c r="H232" s="43"/>
      <c r="I232" s="224">
        <f>I233+I237+I247+I263</f>
        <v>11958.5</v>
      </c>
    </row>
    <row r="233" spans="1:9" s="103" customFormat="1" ht="18" customHeight="1">
      <c r="A233" s="70" t="s">
        <v>20</v>
      </c>
      <c r="B233" s="43" t="s">
        <v>119</v>
      </c>
      <c r="C233" s="43">
        <v>10</v>
      </c>
      <c r="D233" s="43" t="s">
        <v>23</v>
      </c>
      <c r="E233" s="43"/>
      <c r="F233" s="43"/>
      <c r="G233" s="43"/>
      <c r="H233" s="43"/>
      <c r="I233" s="219">
        <f>I234</f>
        <v>3375.6</v>
      </c>
    </row>
    <row r="234" spans="1:9" s="103" customFormat="1" ht="18.75" customHeight="1">
      <c r="A234" s="71" t="s">
        <v>303</v>
      </c>
      <c r="B234" s="44" t="s">
        <v>119</v>
      </c>
      <c r="C234" s="44">
        <v>10</v>
      </c>
      <c r="D234" s="44" t="s">
        <v>23</v>
      </c>
      <c r="E234" s="44" t="s">
        <v>90</v>
      </c>
      <c r="F234" s="67"/>
      <c r="G234" s="67"/>
      <c r="H234" s="67"/>
      <c r="I234" s="220">
        <f>I235</f>
        <v>3375.6</v>
      </c>
    </row>
    <row r="235" spans="1:9" s="103" customFormat="1" ht="18" customHeight="1">
      <c r="A235" s="66" t="s">
        <v>91</v>
      </c>
      <c r="B235" s="67" t="s">
        <v>119</v>
      </c>
      <c r="C235" s="67">
        <v>10</v>
      </c>
      <c r="D235" s="67" t="s">
        <v>23</v>
      </c>
      <c r="E235" s="67" t="s">
        <v>90</v>
      </c>
      <c r="F235" s="67" t="s">
        <v>45</v>
      </c>
      <c r="G235" s="67"/>
      <c r="H235" s="67"/>
      <c r="I235" s="221">
        <f>I236</f>
        <v>3375.6</v>
      </c>
    </row>
    <row r="236" spans="1:9" s="103" customFormat="1" ht="17.25" customHeight="1">
      <c r="A236" s="111" t="s">
        <v>160</v>
      </c>
      <c r="B236" s="44" t="s">
        <v>119</v>
      </c>
      <c r="C236" s="44">
        <v>10</v>
      </c>
      <c r="D236" s="44" t="s">
        <v>23</v>
      </c>
      <c r="E236" s="44" t="s">
        <v>90</v>
      </c>
      <c r="F236" s="44" t="s">
        <v>45</v>
      </c>
      <c r="G236" s="44" t="s">
        <v>123</v>
      </c>
      <c r="H236" s="44"/>
      <c r="I236" s="220">
        <v>3375.6</v>
      </c>
    </row>
    <row r="237" spans="1:9" s="103" customFormat="1" ht="18" customHeight="1">
      <c r="A237" s="70" t="s">
        <v>44</v>
      </c>
      <c r="B237" s="43" t="s">
        <v>119</v>
      </c>
      <c r="C237" s="43" t="s">
        <v>48</v>
      </c>
      <c r="D237" s="43" t="s">
        <v>24</v>
      </c>
      <c r="E237" s="43"/>
      <c r="F237" s="43"/>
      <c r="G237" s="43"/>
      <c r="H237" s="43"/>
      <c r="I237" s="219">
        <f>I238+I241+I244</f>
        <v>318</v>
      </c>
    </row>
    <row r="238" spans="1:9" s="103" customFormat="1" ht="18" customHeight="1">
      <c r="A238" s="71" t="s">
        <v>221</v>
      </c>
      <c r="B238" s="44" t="s">
        <v>119</v>
      </c>
      <c r="C238" s="44" t="s">
        <v>48</v>
      </c>
      <c r="D238" s="44" t="s">
        <v>24</v>
      </c>
      <c r="E238" s="44" t="s">
        <v>100</v>
      </c>
      <c r="F238" s="44"/>
      <c r="G238" s="44"/>
      <c r="H238" s="44"/>
      <c r="I238" s="220">
        <f>I239</f>
        <v>200</v>
      </c>
    </row>
    <row r="239" spans="1:9" s="103" customFormat="1" ht="20.25" customHeight="1">
      <c r="A239" s="66" t="s">
        <v>91</v>
      </c>
      <c r="B239" s="67" t="s">
        <v>119</v>
      </c>
      <c r="C239" s="67" t="s">
        <v>48</v>
      </c>
      <c r="D239" s="67" t="s">
        <v>24</v>
      </c>
      <c r="E239" s="67" t="s">
        <v>100</v>
      </c>
      <c r="F239" s="67" t="s">
        <v>45</v>
      </c>
      <c r="G239" s="67"/>
      <c r="H239" s="67"/>
      <c r="I239" s="221">
        <f>I240</f>
        <v>200</v>
      </c>
    </row>
    <row r="240" spans="1:9" s="103" customFormat="1" ht="18" customHeight="1">
      <c r="A240" s="111" t="s">
        <v>160</v>
      </c>
      <c r="B240" s="44" t="s">
        <v>119</v>
      </c>
      <c r="C240" s="44" t="s">
        <v>48</v>
      </c>
      <c r="D240" s="44" t="s">
        <v>24</v>
      </c>
      <c r="E240" s="44" t="s">
        <v>100</v>
      </c>
      <c r="F240" s="44" t="s">
        <v>45</v>
      </c>
      <c r="G240" s="44" t="s">
        <v>123</v>
      </c>
      <c r="H240" s="44"/>
      <c r="I240" s="220">
        <v>200</v>
      </c>
    </row>
    <row r="241" spans="1:9" s="103" customFormat="1" ht="64.5" customHeight="1">
      <c r="A241" s="307" t="s">
        <v>291</v>
      </c>
      <c r="B241" s="44" t="s">
        <v>119</v>
      </c>
      <c r="C241" s="44" t="s">
        <v>48</v>
      </c>
      <c r="D241" s="44" t="s">
        <v>24</v>
      </c>
      <c r="E241" s="44" t="s">
        <v>290</v>
      </c>
      <c r="F241" s="44"/>
      <c r="G241" s="44"/>
      <c r="H241" s="44"/>
      <c r="I241" s="220">
        <f>I242</f>
        <v>70</v>
      </c>
    </row>
    <row r="242" spans="1:9" s="103" customFormat="1" ht="18" customHeight="1">
      <c r="A242" s="170" t="s">
        <v>91</v>
      </c>
      <c r="B242" s="67" t="s">
        <v>119</v>
      </c>
      <c r="C242" s="67" t="s">
        <v>48</v>
      </c>
      <c r="D242" s="67" t="s">
        <v>24</v>
      </c>
      <c r="E242" s="67" t="s">
        <v>290</v>
      </c>
      <c r="F242" s="67" t="s">
        <v>45</v>
      </c>
      <c r="G242" s="67"/>
      <c r="H242" s="67"/>
      <c r="I242" s="221">
        <f>I243</f>
        <v>70</v>
      </c>
    </row>
    <row r="243" spans="1:9" s="103" customFormat="1" ht="16.5" customHeight="1">
      <c r="A243" s="111" t="s">
        <v>160</v>
      </c>
      <c r="B243" s="44" t="s">
        <v>119</v>
      </c>
      <c r="C243" s="44" t="s">
        <v>48</v>
      </c>
      <c r="D243" s="44" t="s">
        <v>24</v>
      </c>
      <c r="E243" s="44" t="s">
        <v>290</v>
      </c>
      <c r="F243" s="44" t="s">
        <v>45</v>
      </c>
      <c r="G243" s="44" t="s">
        <v>123</v>
      </c>
      <c r="H243" s="44"/>
      <c r="I243" s="220">
        <v>70</v>
      </c>
    </row>
    <row r="244" spans="1:9" s="103" customFormat="1" ht="30.75" customHeight="1">
      <c r="A244" s="307" t="s">
        <v>292</v>
      </c>
      <c r="B244" s="44" t="s">
        <v>119</v>
      </c>
      <c r="C244" s="44" t="s">
        <v>48</v>
      </c>
      <c r="D244" s="44" t="s">
        <v>24</v>
      </c>
      <c r="E244" s="44" t="s">
        <v>293</v>
      </c>
      <c r="F244" s="44"/>
      <c r="G244" s="44"/>
      <c r="H244" s="44"/>
      <c r="I244" s="220">
        <f>I245</f>
        <v>48</v>
      </c>
    </row>
    <row r="245" spans="1:9" s="103" customFormat="1" ht="13.5" customHeight="1">
      <c r="A245" s="170" t="s">
        <v>91</v>
      </c>
      <c r="B245" s="67" t="s">
        <v>119</v>
      </c>
      <c r="C245" s="67" t="s">
        <v>48</v>
      </c>
      <c r="D245" s="67" t="s">
        <v>24</v>
      </c>
      <c r="E245" s="67" t="s">
        <v>293</v>
      </c>
      <c r="F245" s="67" t="s">
        <v>45</v>
      </c>
      <c r="G245" s="67"/>
      <c r="H245" s="67"/>
      <c r="I245" s="221">
        <f>I246</f>
        <v>48</v>
      </c>
    </row>
    <row r="246" spans="1:9" s="115" customFormat="1" ht="15.75">
      <c r="A246" s="111" t="s">
        <v>160</v>
      </c>
      <c r="B246" s="44" t="s">
        <v>119</v>
      </c>
      <c r="C246" s="44" t="s">
        <v>48</v>
      </c>
      <c r="D246" s="44" t="s">
        <v>24</v>
      </c>
      <c r="E246" s="44" t="s">
        <v>293</v>
      </c>
      <c r="F246" s="44" t="s">
        <v>45</v>
      </c>
      <c r="G246" s="44" t="s">
        <v>123</v>
      </c>
      <c r="H246" s="44"/>
      <c r="I246" s="220">
        <v>48</v>
      </c>
    </row>
    <row r="247" spans="1:9" s="103" customFormat="1" ht="15.75">
      <c r="A247" s="70" t="s">
        <v>178</v>
      </c>
      <c r="B247" s="43" t="s">
        <v>119</v>
      </c>
      <c r="C247" s="43" t="s">
        <v>48</v>
      </c>
      <c r="D247" s="43" t="s">
        <v>26</v>
      </c>
      <c r="E247" s="43"/>
      <c r="F247" s="93"/>
      <c r="G247" s="93"/>
      <c r="H247" s="93"/>
      <c r="I247" s="219">
        <f>I248+I251+I254+I257+I260</f>
        <v>7103.4</v>
      </c>
    </row>
    <row r="248" spans="1:9" s="103" customFormat="1" ht="34.5" customHeight="1">
      <c r="A248" s="71" t="s">
        <v>93</v>
      </c>
      <c r="B248" s="44" t="s">
        <v>119</v>
      </c>
      <c r="C248" s="44" t="s">
        <v>48</v>
      </c>
      <c r="D248" s="44" t="s">
        <v>26</v>
      </c>
      <c r="E248" s="44" t="s">
        <v>92</v>
      </c>
      <c r="F248" s="67"/>
      <c r="G248" s="67"/>
      <c r="H248" s="67"/>
      <c r="I248" s="220">
        <f>I249</f>
        <v>117.8</v>
      </c>
    </row>
    <row r="249" spans="1:9" s="103" customFormat="1" ht="15.75">
      <c r="A249" s="66" t="s">
        <v>91</v>
      </c>
      <c r="B249" s="67" t="s">
        <v>119</v>
      </c>
      <c r="C249" s="67" t="s">
        <v>48</v>
      </c>
      <c r="D249" s="67" t="s">
        <v>26</v>
      </c>
      <c r="E249" s="67" t="s">
        <v>92</v>
      </c>
      <c r="F249" s="67" t="s">
        <v>45</v>
      </c>
      <c r="G249" s="67"/>
      <c r="H249" s="67"/>
      <c r="I249" s="220">
        <f>I250</f>
        <v>117.8</v>
      </c>
    </row>
    <row r="250" spans="1:9" s="103" customFormat="1" ht="15.75">
      <c r="A250" s="111" t="s">
        <v>161</v>
      </c>
      <c r="B250" s="44" t="s">
        <v>119</v>
      </c>
      <c r="C250" s="44" t="s">
        <v>48</v>
      </c>
      <c r="D250" s="44" t="s">
        <v>26</v>
      </c>
      <c r="E250" s="44" t="s">
        <v>92</v>
      </c>
      <c r="F250" s="44" t="s">
        <v>45</v>
      </c>
      <c r="G250" s="44" t="s">
        <v>124</v>
      </c>
      <c r="H250" s="44"/>
      <c r="I250" s="220">
        <v>117.8</v>
      </c>
    </row>
    <row r="251" spans="1:9" s="103" customFormat="1" ht="112.5" customHeight="1">
      <c r="A251" s="217" t="s">
        <v>278</v>
      </c>
      <c r="B251" s="44" t="s">
        <v>119</v>
      </c>
      <c r="C251" s="44" t="s">
        <v>48</v>
      </c>
      <c r="D251" s="44" t="s">
        <v>26</v>
      </c>
      <c r="E251" s="44" t="s">
        <v>202</v>
      </c>
      <c r="F251" s="44"/>
      <c r="G251" s="44"/>
      <c r="H251" s="44"/>
      <c r="I251" s="220">
        <f>I252</f>
        <v>162.7</v>
      </c>
    </row>
    <row r="252" spans="1:9" s="103" customFormat="1" ht="19.5" customHeight="1">
      <c r="A252" s="66" t="s">
        <v>91</v>
      </c>
      <c r="B252" s="67" t="s">
        <v>119</v>
      </c>
      <c r="C252" s="67" t="s">
        <v>48</v>
      </c>
      <c r="D252" s="67" t="s">
        <v>26</v>
      </c>
      <c r="E252" s="67" t="s">
        <v>202</v>
      </c>
      <c r="F252" s="67" t="s">
        <v>45</v>
      </c>
      <c r="G252" s="67"/>
      <c r="H252" s="67"/>
      <c r="I252" s="221">
        <f>I253</f>
        <v>162.7</v>
      </c>
    </row>
    <row r="253" spans="1:9" s="103" customFormat="1" ht="15.75" customHeight="1">
      <c r="A253" s="111" t="s">
        <v>161</v>
      </c>
      <c r="B253" s="44" t="s">
        <v>119</v>
      </c>
      <c r="C253" s="44" t="s">
        <v>48</v>
      </c>
      <c r="D253" s="44" t="s">
        <v>26</v>
      </c>
      <c r="E253" s="44" t="s">
        <v>202</v>
      </c>
      <c r="F253" s="44" t="s">
        <v>45</v>
      </c>
      <c r="G253" s="44" t="s">
        <v>124</v>
      </c>
      <c r="H253" s="44"/>
      <c r="I253" s="220">
        <v>162.7</v>
      </c>
    </row>
    <row r="254" spans="1:9" s="103" customFormat="1" ht="34.5" customHeight="1">
      <c r="A254" s="71" t="s">
        <v>199</v>
      </c>
      <c r="B254" s="44" t="s">
        <v>119</v>
      </c>
      <c r="C254" s="44" t="s">
        <v>48</v>
      </c>
      <c r="D254" s="44" t="s">
        <v>26</v>
      </c>
      <c r="E254" s="44" t="s">
        <v>200</v>
      </c>
      <c r="F254" s="67"/>
      <c r="G254" s="67"/>
      <c r="H254" s="67"/>
      <c r="I254" s="220">
        <f>I255</f>
        <v>6622.9</v>
      </c>
    </row>
    <row r="255" spans="1:9" s="115" customFormat="1" ht="18" customHeight="1">
      <c r="A255" s="66" t="s">
        <v>91</v>
      </c>
      <c r="B255" s="67" t="s">
        <v>119</v>
      </c>
      <c r="C255" s="67">
        <v>10</v>
      </c>
      <c r="D255" s="67" t="s">
        <v>26</v>
      </c>
      <c r="E255" s="67" t="s">
        <v>200</v>
      </c>
      <c r="F255" s="67" t="s">
        <v>45</v>
      </c>
      <c r="G255" s="67"/>
      <c r="H255" s="67"/>
      <c r="I255" s="221">
        <f>I256</f>
        <v>6622.9</v>
      </c>
    </row>
    <row r="256" spans="1:9" s="115" customFormat="1" ht="18" customHeight="1">
      <c r="A256" s="111" t="s">
        <v>161</v>
      </c>
      <c r="B256" s="44" t="s">
        <v>119</v>
      </c>
      <c r="C256" s="44" t="s">
        <v>48</v>
      </c>
      <c r="D256" s="44" t="s">
        <v>26</v>
      </c>
      <c r="E256" s="44" t="s">
        <v>200</v>
      </c>
      <c r="F256" s="44" t="s">
        <v>45</v>
      </c>
      <c r="G256" s="44" t="s">
        <v>124</v>
      </c>
      <c r="H256" s="44"/>
      <c r="I256" s="220">
        <v>6622.9</v>
      </c>
    </row>
    <row r="257" spans="1:9" s="115" customFormat="1" ht="60.75" customHeight="1">
      <c r="A257" s="111" t="s">
        <v>238</v>
      </c>
      <c r="B257" s="44" t="s">
        <v>119</v>
      </c>
      <c r="C257" s="44" t="s">
        <v>48</v>
      </c>
      <c r="D257" s="44" t="s">
        <v>26</v>
      </c>
      <c r="E257" s="44" t="s">
        <v>216</v>
      </c>
      <c r="F257" s="44"/>
      <c r="G257" s="44"/>
      <c r="H257" s="44"/>
      <c r="I257" s="220">
        <f>I258</f>
        <v>50</v>
      </c>
    </row>
    <row r="258" spans="1:9" s="115" customFormat="1" ht="18" customHeight="1">
      <c r="A258" s="170" t="s">
        <v>91</v>
      </c>
      <c r="B258" s="67" t="s">
        <v>119</v>
      </c>
      <c r="C258" s="67" t="s">
        <v>48</v>
      </c>
      <c r="D258" s="67" t="s">
        <v>26</v>
      </c>
      <c r="E258" s="67" t="s">
        <v>216</v>
      </c>
      <c r="F258" s="67" t="s">
        <v>45</v>
      </c>
      <c r="G258" s="67"/>
      <c r="H258" s="67"/>
      <c r="I258" s="221">
        <f>I259</f>
        <v>50</v>
      </c>
    </row>
    <row r="259" spans="1:9" s="115" customFormat="1" ht="19.5" customHeight="1">
      <c r="A259" s="111" t="s">
        <v>161</v>
      </c>
      <c r="B259" s="44" t="s">
        <v>119</v>
      </c>
      <c r="C259" s="44" t="s">
        <v>48</v>
      </c>
      <c r="D259" s="44" t="s">
        <v>26</v>
      </c>
      <c r="E259" s="44" t="s">
        <v>216</v>
      </c>
      <c r="F259" s="44" t="s">
        <v>45</v>
      </c>
      <c r="G259" s="44" t="s">
        <v>124</v>
      </c>
      <c r="H259" s="44"/>
      <c r="I259" s="220">
        <v>50</v>
      </c>
    </row>
    <row r="260" spans="1:9" s="115" customFormat="1" ht="60.75" customHeight="1">
      <c r="A260" s="111" t="s">
        <v>252</v>
      </c>
      <c r="B260" s="44" t="s">
        <v>119</v>
      </c>
      <c r="C260" s="44" t="s">
        <v>48</v>
      </c>
      <c r="D260" s="44" t="s">
        <v>26</v>
      </c>
      <c r="E260" s="44" t="s">
        <v>198</v>
      </c>
      <c r="F260" s="44"/>
      <c r="G260" s="44"/>
      <c r="H260" s="44"/>
      <c r="I260" s="220">
        <f>I261</f>
        <v>150</v>
      </c>
    </row>
    <row r="261" spans="1:9" s="115" customFormat="1" ht="18" customHeight="1">
      <c r="A261" s="66" t="s">
        <v>91</v>
      </c>
      <c r="B261" s="67" t="s">
        <v>119</v>
      </c>
      <c r="C261" s="67" t="s">
        <v>48</v>
      </c>
      <c r="D261" s="67" t="s">
        <v>26</v>
      </c>
      <c r="E261" s="67" t="s">
        <v>198</v>
      </c>
      <c r="F261" s="67" t="s">
        <v>45</v>
      </c>
      <c r="G261" s="67"/>
      <c r="H261" s="67"/>
      <c r="I261" s="221">
        <f>I262</f>
        <v>150</v>
      </c>
    </row>
    <row r="262" spans="1:9" s="115" customFormat="1" ht="17.25" customHeight="1">
      <c r="A262" s="111" t="s">
        <v>161</v>
      </c>
      <c r="B262" s="44" t="s">
        <v>119</v>
      </c>
      <c r="C262" s="44" t="s">
        <v>48</v>
      </c>
      <c r="D262" s="44" t="s">
        <v>26</v>
      </c>
      <c r="E262" s="44" t="s">
        <v>198</v>
      </c>
      <c r="F262" s="44" t="s">
        <v>45</v>
      </c>
      <c r="G262" s="44" t="s">
        <v>124</v>
      </c>
      <c r="H262" s="44"/>
      <c r="I262" s="220">
        <v>150</v>
      </c>
    </row>
    <row r="263" spans="1:9" s="115" customFormat="1" ht="15" customHeight="1">
      <c r="A263" s="70" t="s">
        <v>21</v>
      </c>
      <c r="B263" s="43" t="s">
        <v>119</v>
      </c>
      <c r="C263" s="43" t="s">
        <v>48</v>
      </c>
      <c r="D263" s="43" t="s">
        <v>31</v>
      </c>
      <c r="E263" s="43"/>
      <c r="F263" s="93" t="s">
        <v>97</v>
      </c>
      <c r="G263" s="93"/>
      <c r="H263" s="93"/>
      <c r="I263" s="219">
        <f>I264</f>
        <v>1161.5</v>
      </c>
    </row>
    <row r="264" spans="1:9" s="120" customFormat="1" ht="15" customHeight="1">
      <c r="A264" s="71" t="s">
        <v>239</v>
      </c>
      <c r="B264" s="44" t="s">
        <v>119</v>
      </c>
      <c r="C264" s="44">
        <v>10</v>
      </c>
      <c r="D264" s="44" t="s">
        <v>31</v>
      </c>
      <c r="E264" s="44" t="s">
        <v>147</v>
      </c>
      <c r="F264" s="44"/>
      <c r="G264" s="44"/>
      <c r="H264" s="44"/>
      <c r="I264" s="220">
        <f>I265</f>
        <v>1161.5</v>
      </c>
    </row>
    <row r="265" spans="1:9" s="120" customFormat="1" ht="18.75" customHeight="1">
      <c r="A265" s="66" t="s">
        <v>61</v>
      </c>
      <c r="B265" s="67" t="s">
        <v>119</v>
      </c>
      <c r="C265" s="67">
        <v>10</v>
      </c>
      <c r="D265" s="67" t="s">
        <v>31</v>
      </c>
      <c r="E265" s="67" t="s">
        <v>147</v>
      </c>
      <c r="F265" s="67" t="s">
        <v>192</v>
      </c>
      <c r="G265" s="67"/>
      <c r="H265" s="67"/>
      <c r="I265" s="221">
        <f>I266</f>
        <v>1161.5</v>
      </c>
    </row>
    <row r="266" spans="1:9" s="120" customFormat="1" ht="17.25" customHeight="1">
      <c r="A266" s="111" t="s">
        <v>161</v>
      </c>
      <c r="B266" s="44" t="s">
        <v>119</v>
      </c>
      <c r="C266" s="44">
        <v>10</v>
      </c>
      <c r="D266" s="44" t="s">
        <v>31</v>
      </c>
      <c r="E266" s="44" t="s">
        <v>147</v>
      </c>
      <c r="F266" s="44" t="s">
        <v>192</v>
      </c>
      <c r="G266" s="44" t="s">
        <v>124</v>
      </c>
      <c r="H266" s="44"/>
      <c r="I266" s="220">
        <v>1161.5</v>
      </c>
    </row>
    <row r="267" spans="1:9" s="120" customFormat="1" ht="30.75" customHeight="1">
      <c r="A267" s="70" t="s">
        <v>180</v>
      </c>
      <c r="B267" s="43" t="s">
        <v>207</v>
      </c>
      <c r="C267" s="43"/>
      <c r="D267" s="43"/>
      <c r="E267" s="43"/>
      <c r="F267" s="43"/>
      <c r="G267" s="43"/>
      <c r="H267" s="43"/>
      <c r="I267" s="69">
        <f>I275+I268</f>
        <v>39054.9</v>
      </c>
    </row>
    <row r="268" spans="1:9" s="120" customFormat="1" ht="15.75" customHeight="1">
      <c r="A268" s="70" t="s">
        <v>13</v>
      </c>
      <c r="B268" s="43" t="s">
        <v>207</v>
      </c>
      <c r="C268" s="43" t="s">
        <v>30</v>
      </c>
      <c r="D268" s="44"/>
      <c r="E268" s="44"/>
      <c r="F268" s="44"/>
      <c r="G268" s="44"/>
      <c r="H268" s="44"/>
      <c r="I268" s="69">
        <f>I269</f>
        <v>17432.2</v>
      </c>
    </row>
    <row r="269" spans="1:9" s="121" customFormat="1" ht="18.75" customHeight="1">
      <c r="A269" s="70" t="s">
        <v>15</v>
      </c>
      <c r="B269" s="43" t="s">
        <v>207</v>
      </c>
      <c r="C269" s="43" t="s">
        <v>30</v>
      </c>
      <c r="D269" s="43" t="s">
        <v>29</v>
      </c>
      <c r="E269" s="43"/>
      <c r="F269" s="43"/>
      <c r="G269" s="43"/>
      <c r="H269" s="43"/>
      <c r="I269" s="69">
        <f>I270</f>
        <v>17432.2</v>
      </c>
    </row>
    <row r="270" spans="1:9" s="120" customFormat="1" ht="15.75" customHeight="1">
      <c r="A270" s="71" t="s">
        <v>38</v>
      </c>
      <c r="B270" s="44" t="s">
        <v>207</v>
      </c>
      <c r="C270" s="44" t="s">
        <v>30</v>
      </c>
      <c r="D270" s="44" t="s">
        <v>29</v>
      </c>
      <c r="E270" s="44" t="s">
        <v>82</v>
      </c>
      <c r="F270" s="67"/>
      <c r="G270" s="67"/>
      <c r="H270" s="67"/>
      <c r="I270" s="220">
        <f>I271+I273</f>
        <v>17432.2</v>
      </c>
    </row>
    <row r="271" spans="1:9" s="120" customFormat="1" ht="16.5" customHeight="1">
      <c r="A271" s="66" t="s">
        <v>187</v>
      </c>
      <c r="B271" s="44" t="s">
        <v>207</v>
      </c>
      <c r="C271" s="67" t="s">
        <v>30</v>
      </c>
      <c r="D271" s="67" t="s">
        <v>29</v>
      </c>
      <c r="E271" s="67" t="s">
        <v>82</v>
      </c>
      <c r="F271" s="67" t="s">
        <v>194</v>
      </c>
      <c r="G271" s="67"/>
      <c r="H271" s="67"/>
      <c r="I271" s="72">
        <f>I272</f>
        <v>17277.2</v>
      </c>
    </row>
    <row r="272" spans="1:9" s="103" customFormat="1" ht="15.75" customHeight="1">
      <c r="A272" s="111" t="s">
        <v>160</v>
      </c>
      <c r="B272" s="44" t="s">
        <v>207</v>
      </c>
      <c r="C272" s="44" t="s">
        <v>30</v>
      </c>
      <c r="D272" s="44" t="s">
        <v>29</v>
      </c>
      <c r="E272" s="44" t="s">
        <v>82</v>
      </c>
      <c r="F272" s="44" t="s">
        <v>194</v>
      </c>
      <c r="G272" s="44" t="s">
        <v>123</v>
      </c>
      <c r="H272" s="44"/>
      <c r="I272" s="68">
        <v>17277.2</v>
      </c>
    </row>
    <row r="273" spans="1:9" s="103" customFormat="1" ht="15.75" customHeight="1">
      <c r="A273" s="66" t="s">
        <v>196</v>
      </c>
      <c r="B273" s="67" t="s">
        <v>207</v>
      </c>
      <c r="C273" s="67" t="s">
        <v>30</v>
      </c>
      <c r="D273" s="67" t="s">
        <v>29</v>
      </c>
      <c r="E273" s="67" t="s">
        <v>82</v>
      </c>
      <c r="F273" s="67" t="s">
        <v>195</v>
      </c>
      <c r="G273" s="67"/>
      <c r="H273" s="67"/>
      <c r="I273" s="72">
        <f>I274</f>
        <v>155</v>
      </c>
    </row>
    <row r="274" spans="1:9" s="103" customFormat="1" ht="18" customHeight="1">
      <c r="A274" s="111" t="s">
        <v>160</v>
      </c>
      <c r="B274" s="44" t="s">
        <v>207</v>
      </c>
      <c r="C274" s="44" t="s">
        <v>30</v>
      </c>
      <c r="D274" s="44" t="s">
        <v>29</v>
      </c>
      <c r="E274" s="44" t="s">
        <v>82</v>
      </c>
      <c r="F274" s="44" t="s">
        <v>195</v>
      </c>
      <c r="G274" s="44" t="s">
        <v>123</v>
      </c>
      <c r="H274" s="44"/>
      <c r="I274" s="68">
        <v>155</v>
      </c>
    </row>
    <row r="275" spans="1:9" s="103" customFormat="1" ht="15.75" customHeight="1">
      <c r="A275" s="70" t="s">
        <v>152</v>
      </c>
      <c r="B275" s="43" t="s">
        <v>207</v>
      </c>
      <c r="C275" s="43" t="s">
        <v>27</v>
      </c>
      <c r="D275" s="44"/>
      <c r="E275" s="67"/>
      <c r="F275" s="44"/>
      <c r="G275" s="44"/>
      <c r="H275" s="44"/>
      <c r="I275" s="69">
        <f>I276+I298</f>
        <v>21622.7</v>
      </c>
    </row>
    <row r="276" spans="1:9" s="103" customFormat="1" ht="15.75">
      <c r="A276" s="70" t="s">
        <v>18</v>
      </c>
      <c r="B276" s="43" t="s">
        <v>207</v>
      </c>
      <c r="C276" s="43" t="s">
        <v>27</v>
      </c>
      <c r="D276" s="43" t="s">
        <v>23</v>
      </c>
      <c r="E276" s="43"/>
      <c r="F276" s="43"/>
      <c r="G276" s="43"/>
      <c r="H276" s="43"/>
      <c r="I276" s="69">
        <f>I277+I284+I289+I292+I295</f>
        <v>20484.2</v>
      </c>
    </row>
    <row r="277" spans="1:9" s="119" customFormat="1" ht="15.75" customHeight="1">
      <c r="A277" s="71" t="s">
        <v>140</v>
      </c>
      <c r="B277" s="44" t="s">
        <v>207</v>
      </c>
      <c r="C277" s="44" t="s">
        <v>27</v>
      </c>
      <c r="D277" s="44" t="s">
        <v>23</v>
      </c>
      <c r="E277" s="44" t="s">
        <v>85</v>
      </c>
      <c r="F277" s="44"/>
      <c r="G277" s="44"/>
      <c r="H277" s="44"/>
      <c r="I277" s="68">
        <f>I278+I280+I282</f>
        <v>13910.5</v>
      </c>
    </row>
    <row r="278" spans="1:9" s="103" customFormat="1" ht="45.75" customHeight="1">
      <c r="A278" s="66" t="s">
        <v>187</v>
      </c>
      <c r="B278" s="44" t="s">
        <v>207</v>
      </c>
      <c r="C278" s="67" t="s">
        <v>27</v>
      </c>
      <c r="D278" s="67" t="s">
        <v>23</v>
      </c>
      <c r="E278" s="67" t="s">
        <v>85</v>
      </c>
      <c r="F278" s="67" t="s">
        <v>194</v>
      </c>
      <c r="G278" s="67"/>
      <c r="H278" s="67"/>
      <c r="I278" s="72">
        <f>I279</f>
        <v>12970.5</v>
      </c>
    </row>
    <row r="279" spans="1:9" s="103" customFormat="1" ht="17.25" customHeight="1">
      <c r="A279" s="111" t="s">
        <v>160</v>
      </c>
      <c r="B279" s="44" t="s">
        <v>207</v>
      </c>
      <c r="C279" s="44" t="s">
        <v>27</v>
      </c>
      <c r="D279" s="44" t="s">
        <v>23</v>
      </c>
      <c r="E279" s="44" t="s">
        <v>85</v>
      </c>
      <c r="F279" s="44" t="s">
        <v>194</v>
      </c>
      <c r="G279" s="44" t="s">
        <v>123</v>
      </c>
      <c r="H279" s="44"/>
      <c r="I279" s="220">
        <v>12970.5</v>
      </c>
    </row>
    <row r="280" spans="1:9" s="103" customFormat="1" ht="18" customHeight="1">
      <c r="A280" s="66" t="s">
        <v>196</v>
      </c>
      <c r="B280" s="44" t="s">
        <v>207</v>
      </c>
      <c r="C280" s="44" t="s">
        <v>27</v>
      </c>
      <c r="D280" s="44" t="s">
        <v>23</v>
      </c>
      <c r="E280" s="44" t="s">
        <v>85</v>
      </c>
      <c r="F280" s="44" t="s">
        <v>195</v>
      </c>
      <c r="G280" s="44"/>
      <c r="H280" s="44"/>
      <c r="I280" s="68">
        <f>I281</f>
        <v>140</v>
      </c>
    </row>
    <row r="281" spans="1:9" s="103" customFormat="1" ht="16.5" customHeight="1">
      <c r="A281" s="111" t="s">
        <v>160</v>
      </c>
      <c r="B281" s="44" t="s">
        <v>207</v>
      </c>
      <c r="C281" s="44" t="s">
        <v>27</v>
      </c>
      <c r="D281" s="44" t="s">
        <v>23</v>
      </c>
      <c r="E281" s="44" t="s">
        <v>85</v>
      </c>
      <c r="F281" s="44" t="s">
        <v>195</v>
      </c>
      <c r="G281" s="44" t="s">
        <v>123</v>
      </c>
      <c r="H281" s="44"/>
      <c r="I281" s="220">
        <v>140</v>
      </c>
    </row>
    <row r="282" spans="1:9" s="115" customFormat="1" ht="46.5" customHeight="1">
      <c r="A282" s="66" t="s">
        <v>189</v>
      </c>
      <c r="B282" s="44" t="s">
        <v>207</v>
      </c>
      <c r="C282" s="67" t="s">
        <v>27</v>
      </c>
      <c r="D282" s="67" t="s">
        <v>23</v>
      </c>
      <c r="E282" s="67" t="s">
        <v>85</v>
      </c>
      <c r="F282" s="67" t="s">
        <v>197</v>
      </c>
      <c r="G282" s="67"/>
      <c r="H282" s="67"/>
      <c r="I282" s="72">
        <f>I283</f>
        <v>800</v>
      </c>
    </row>
    <row r="283" spans="1:9" s="103" customFormat="1" ht="15.75" customHeight="1">
      <c r="A283" s="111" t="s">
        <v>160</v>
      </c>
      <c r="B283" s="44" t="s">
        <v>207</v>
      </c>
      <c r="C283" s="44" t="s">
        <v>27</v>
      </c>
      <c r="D283" s="44" t="s">
        <v>23</v>
      </c>
      <c r="E283" s="44" t="s">
        <v>85</v>
      </c>
      <c r="F283" s="44" t="s">
        <v>197</v>
      </c>
      <c r="G283" s="44" t="s">
        <v>123</v>
      </c>
      <c r="H283" s="44"/>
      <c r="I283" s="220">
        <v>800</v>
      </c>
    </row>
    <row r="284" spans="1:26" s="117" customFormat="1" ht="21.75" customHeight="1">
      <c r="A284" s="71" t="s">
        <v>41</v>
      </c>
      <c r="B284" s="44" t="s">
        <v>207</v>
      </c>
      <c r="C284" s="44" t="s">
        <v>27</v>
      </c>
      <c r="D284" s="44" t="s">
        <v>23</v>
      </c>
      <c r="E284" s="44" t="s">
        <v>86</v>
      </c>
      <c r="F284" s="44"/>
      <c r="G284" s="44"/>
      <c r="H284" s="44"/>
      <c r="I284" s="357">
        <f>I285+I287</f>
        <v>3207.7</v>
      </c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355"/>
    </row>
    <row r="285" spans="1:9" s="123" customFormat="1" ht="48.75" customHeight="1">
      <c r="A285" s="171" t="s">
        <v>187</v>
      </c>
      <c r="B285" s="44" t="s">
        <v>207</v>
      </c>
      <c r="C285" s="67" t="s">
        <v>27</v>
      </c>
      <c r="D285" s="67" t="s">
        <v>23</v>
      </c>
      <c r="E285" s="67" t="s">
        <v>86</v>
      </c>
      <c r="F285" s="67" t="s">
        <v>194</v>
      </c>
      <c r="G285" s="67"/>
      <c r="H285" s="67"/>
      <c r="I285" s="72">
        <f>I286</f>
        <v>2767.7</v>
      </c>
    </row>
    <row r="286" spans="1:9" s="123" customFormat="1" ht="18" customHeight="1">
      <c r="A286" s="111" t="s">
        <v>160</v>
      </c>
      <c r="B286" s="44" t="s">
        <v>207</v>
      </c>
      <c r="C286" s="44" t="s">
        <v>27</v>
      </c>
      <c r="D286" s="44" t="s">
        <v>23</v>
      </c>
      <c r="E286" s="44" t="s">
        <v>86</v>
      </c>
      <c r="F286" s="44" t="s">
        <v>194</v>
      </c>
      <c r="G286" s="44" t="s">
        <v>123</v>
      </c>
      <c r="H286" s="44"/>
      <c r="I286" s="220">
        <v>2767.7</v>
      </c>
    </row>
    <row r="287" spans="1:9" s="103" customFormat="1" ht="18" customHeight="1">
      <c r="A287" s="66" t="s">
        <v>196</v>
      </c>
      <c r="B287" s="44" t="s">
        <v>207</v>
      </c>
      <c r="C287" s="67" t="s">
        <v>27</v>
      </c>
      <c r="D287" s="67" t="s">
        <v>23</v>
      </c>
      <c r="E287" s="67" t="s">
        <v>86</v>
      </c>
      <c r="F287" s="67" t="s">
        <v>195</v>
      </c>
      <c r="G287" s="67"/>
      <c r="H287" s="67"/>
      <c r="I287" s="72">
        <f>I288</f>
        <v>440</v>
      </c>
    </row>
    <row r="288" spans="1:9" s="103" customFormat="1" ht="21" customHeight="1">
      <c r="A288" s="111" t="s">
        <v>160</v>
      </c>
      <c r="B288" s="44" t="s">
        <v>207</v>
      </c>
      <c r="C288" s="44" t="s">
        <v>27</v>
      </c>
      <c r="D288" s="44" t="s">
        <v>23</v>
      </c>
      <c r="E288" s="44" t="s">
        <v>86</v>
      </c>
      <c r="F288" s="44" t="s">
        <v>195</v>
      </c>
      <c r="G288" s="44" t="s">
        <v>123</v>
      </c>
      <c r="H288" s="44"/>
      <c r="I288" s="220">
        <v>440</v>
      </c>
    </row>
    <row r="289" spans="1:9" s="103" customFormat="1" ht="16.5" customHeight="1">
      <c r="A289" s="71" t="s">
        <v>42</v>
      </c>
      <c r="B289" s="44" t="s">
        <v>207</v>
      </c>
      <c r="C289" s="44" t="s">
        <v>27</v>
      </c>
      <c r="D289" s="44" t="s">
        <v>23</v>
      </c>
      <c r="E289" s="44" t="s">
        <v>87</v>
      </c>
      <c r="F289" s="44"/>
      <c r="G289" s="44"/>
      <c r="H289" s="44"/>
      <c r="I289" s="68">
        <f>I291</f>
        <v>2735</v>
      </c>
    </row>
    <row r="290" spans="1:9" s="103" customFormat="1" ht="15" customHeight="1">
      <c r="A290" s="66" t="s">
        <v>188</v>
      </c>
      <c r="B290" s="44" t="s">
        <v>207</v>
      </c>
      <c r="C290" s="44" t="s">
        <v>27</v>
      </c>
      <c r="D290" s="44" t="s">
        <v>23</v>
      </c>
      <c r="E290" s="44" t="s">
        <v>87</v>
      </c>
      <c r="F290" s="67" t="s">
        <v>68</v>
      </c>
      <c r="G290" s="67"/>
      <c r="H290" s="67"/>
      <c r="I290" s="72">
        <f>I291</f>
        <v>2735</v>
      </c>
    </row>
    <row r="291" spans="1:9" s="103" customFormat="1" ht="18.75" customHeight="1">
      <c r="A291" s="111" t="s">
        <v>160</v>
      </c>
      <c r="B291" s="44" t="s">
        <v>207</v>
      </c>
      <c r="C291" s="44" t="s">
        <v>27</v>
      </c>
      <c r="D291" s="44" t="s">
        <v>23</v>
      </c>
      <c r="E291" s="44" t="s">
        <v>87</v>
      </c>
      <c r="F291" s="44" t="s">
        <v>68</v>
      </c>
      <c r="G291" s="67" t="s">
        <v>123</v>
      </c>
      <c r="H291" s="67"/>
      <c r="I291" s="220">
        <v>2735</v>
      </c>
    </row>
    <row r="292" spans="1:9" s="103" customFormat="1" ht="18" customHeight="1">
      <c r="A292" s="71" t="s">
        <v>220</v>
      </c>
      <c r="B292" s="44" t="s">
        <v>207</v>
      </c>
      <c r="C292" s="44" t="s">
        <v>27</v>
      </c>
      <c r="D292" s="44" t="s">
        <v>23</v>
      </c>
      <c r="E292" s="44" t="s">
        <v>96</v>
      </c>
      <c r="F292" s="44"/>
      <c r="G292" s="44"/>
      <c r="H292" s="44"/>
      <c r="I292" s="68">
        <f>I293</f>
        <v>500</v>
      </c>
    </row>
    <row r="293" spans="1:9" s="103" customFormat="1" ht="18.75" customHeight="1">
      <c r="A293" s="92" t="s">
        <v>67</v>
      </c>
      <c r="B293" s="44" t="s">
        <v>207</v>
      </c>
      <c r="C293" s="67" t="s">
        <v>27</v>
      </c>
      <c r="D293" s="67" t="s">
        <v>23</v>
      </c>
      <c r="E293" s="67" t="s">
        <v>96</v>
      </c>
      <c r="F293" s="67" t="s">
        <v>65</v>
      </c>
      <c r="G293" s="67"/>
      <c r="H293" s="67"/>
      <c r="I293" s="72">
        <f>I294</f>
        <v>500</v>
      </c>
    </row>
    <row r="294" spans="1:9" s="103" customFormat="1" ht="18.75" customHeight="1">
      <c r="A294" s="111" t="s">
        <v>160</v>
      </c>
      <c r="B294" s="44" t="s">
        <v>207</v>
      </c>
      <c r="C294" s="44" t="s">
        <v>27</v>
      </c>
      <c r="D294" s="44" t="s">
        <v>23</v>
      </c>
      <c r="E294" s="44" t="s">
        <v>96</v>
      </c>
      <c r="F294" s="44" t="s">
        <v>65</v>
      </c>
      <c r="G294" s="44" t="s">
        <v>123</v>
      </c>
      <c r="H294" s="44"/>
      <c r="I294" s="220">
        <v>500</v>
      </c>
    </row>
    <row r="295" spans="1:9" s="103" customFormat="1" ht="36.75" customHeight="1">
      <c r="A295" s="111" t="s">
        <v>257</v>
      </c>
      <c r="B295" s="44" t="s">
        <v>207</v>
      </c>
      <c r="C295" s="44" t="s">
        <v>27</v>
      </c>
      <c r="D295" s="44" t="s">
        <v>23</v>
      </c>
      <c r="E295" s="44" t="s">
        <v>304</v>
      </c>
      <c r="F295" s="44"/>
      <c r="G295" s="44"/>
      <c r="H295" s="44"/>
      <c r="I295" s="68">
        <f>I296</f>
        <v>131</v>
      </c>
    </row>
    <row r="296" spans="1:9" s="103" customFormat="1" ht="19.5" customHeight="1">
      <c r="A296" s="170" t="s">
        <v>67</v>
      </c>
      <c r="B296" s="67" t="s">
        <v>207</v>
      </c>
      <c r="C296" s="67" t="s">
        <v>27</v>
      </c>
      <c r="D296" s="67" t="s">
        <v>23</v>
      </c>
      <c r="E296" s="67" t="s">
        <v>304</v>
      </c>
      <c r="F296" s="67" t="s">
        <v>65</v>
      </c>
      <c r="G296" s="67"/>
      <c r="H296" s="67"/>
      <c r="I296" s="72">
        <f>I297</f>
        <v>131</v>
      </c>
    </row>
    <row r="297" spans="1:9" s="103" customFormat="1" ht="18" customHeight="1">
      <c r="A297" s="111" t="s">
        <v>160</v>
      </c>
      <c r="B297" s="44" t="s">
        <v>207</v>
      </c>
      <c r="C297" s="44" t="s">
        <v>27</v>
      </c>
      <c r="D297" s="44" t="s">
        <v>23</v>
      </c>
      <c r="E297" s="44" t="s">
        <v>304</v>
      </c>
      <c r="F297" s="44" t="s">
        <v>65</v>
      </c>
      <c r="G297" s="44" t="s">
        <v>123</v>
      </c>
      <c r="H297" s="44"/>
      <c r="I297" s="220">
        <v>131</v>
      </c>
    </row>
    <row r="298" spans="1:9" s="103" customFormat="1" ht="18" customHeight="1">
      <c r="A298" s="70" t="s">
        <v>153</v>
      </c>
      <c r="B298" s="43" t="s">
        <v>207</v>
      </c>
      <c r="C298" s="43" t="s">
        <v>27</v>
      </c>
      <c r="D298" s="43" t="s">
        <v>26</v>
      </c>
      <c r="E298" s="43"/>
      <c r="F298" s="93"/>
      <c r="G298" s="93"/>
      <c r="H298" s="93"/>
      <c r="I298" s="68">
        <f>I299</f>
        <v>1138.5</v>
      </c>
    </row>
    <row r="299" spans="1:9" s="103" customFormat="1" ht="17.25" customHeight="1">
      <c r="A299" s="65" t="s">
        <v>36</v>
      </c>
      <c r="B299" s="44" t="s">
        <v>207</v>
      </c>
      <c r="C299" s="44" t="s">
        <v>27</v>
      </c>
      <c r="D299" s="44" t="s">
        <v>26</v>
      </c>
      <c r="E299" s="44" t="s">
        <v>64</v>
      </c>
      <c r="F299" s="44"/>
      <c r="G299" s="44"/>
      <c r="H299" s="44"/>
      <c r="I299" s="68">
        <f>I300</f>
        <v>1138.5</v>
      </c>
    </row>
    <row r="300" spans="1:9" s="103" customFormat="1" ht="17.25" customHeight="1">
      <c r="A300" s="66" t="s">
        <v>61</v>
      </c>
      <c r="B300" s="44" t="s">
        <v>207</v>
      </c>
      <c r="C300" s="67" t="s">
        <v>27</v>
      </c>
      <c r="D300" s="67" t="s">
        <v>26</v>
      </c>
      <c r="E300" s="67" t="s">
        <v>64</v>
      </c>
      <c r="F300" s="67" t="s">
        <v>192</v>
      </c>
      <c r="G300" s="67"/>
      <c r="H300" s="67"/>
      <c r="I300" s="72">
        <f>I301</f>
        <v>1138.5</v>
      </c>
    </row>
    <row r="301" spans="1:9" s="103" customFormat="1" ht="17.25" customHeight="1">
      <c r="A301" s="111" t="s">
        <v>160</v>
      </c>
      <c r="B301" s="44" t="s">
        <v>207</v>
      </c>
      <c r="C301" s="44" t="s">
        <v>27</v>
      </c>
      <c r="D301" s="44" t="s">
        <v>26</v>
      </c>
      <c r="E301" s="44" t="s">
        <v>64</v>
      </c>
      <c r="F301" s="44" t="s">
        <v>192</v>
      </c>
      <c r="G301" s="44" t="s">
        <v>123</v>
      </c>
      <c r="H301" s="44"/>
      <c r="I301" s="220">
        <v>1138.5</v>
      </c>
    </row>
    <row r="302" spans="1:9" s="103" customFormat="1" ht="32.25" customHeight="1">
      <c r="A302" s="70" t="s">
        <v>128</v>
      </c>
      <c r="B302" s="43" t="s">
        <v>103</v>
      </c>
      <c r="C302" s="43"/>
      <c r="D302" s="43"/>
      <c r="E302" s="43"/>
      <c r="F302" s="43"/>
      <c r="G302" s="43"/>
      <c r="H302" s="43"/>
      <c r="I302" s="219">
        <f>I303+I308+I313+I322</f>
        <v>7308.5</v>
      </c>
    </row>
    <row r="303" spans="1:9" s="103" customFormat="1" ht="17.25" customHeight="1">
      <c r="A303" s="70" t="s">
        <v>4</v>
      </c>
      <c r="B303" s="43" t="s">
        <v>103</v>
      </c>
      <c r="C303" s="43" t="s">
        <v>23</v>
      </c>
      <c r="D303" s="43"/>
      <c r="E303" s="43"/>
      <c r="F303" s="44"/>
      <c r="G303" s="44"/>
      <c r="H303" s="44"/>
      <c r="I303" s="219">
        <f>I304</f>
        <v>4577.5</v>
      </c>
    </row>
    <row r="304" spans="1:9" s="103" customFormat="1" ht="30.75" customHeight="1">
      <c r="A304" s="70" t="s">
        <v>120</v>
      </c>
      <c r="B304" s="43" t="s">
        <v>103</v>
      </c>
      <c r="C304" s="43" t="s">
        <v>23</v>
      </c>
      <c r="D304" s="43" t="s">
        <v>31</v>
      </c>
      <c r="E304" s="43"/>
      <c r="F304" s="43"/>
      <c r="G304" s="43"/>
      <c r="H304" s="43"/>
      <c r="I304" s="219">
        <f>I305</f>
        <v>4577.5</v>
      </c>
    </row>
    <row r="305" spans="1:9" s="103" customFormat="1" ht="15" customHeight="1">
      <c r="A305" s="71" t="s">
        <v>36</v>
      </c>
      <c r="B305" s="44" t="s">
        <v>103</v>
      </c>
      <c r="C305" s="44" t="s">
        <v>23</v>
      </c>
      <c r="D305" s="44" t="s">
        <v>31</v>
      </c>
      <c r="E305" s="44" t="s">
        <v>64</v>
      </c>
      <c r="F305" s="44"/>
      <c r="G305" s="44"/>
      <c r="H305" s="44"/>
      <c r="I305" s="220">
        <f>I306</f>
        <v>4577.5</v>
      </c>
    </row>
    <row r="306" spans="1:9" s="103" customFormat="1" ht="16.5" customHeight="1">
      <c r="A306" s="66" t="s">
        <v>61</v>
      </c>
      <c r="B306" s="67" t="s">
        <v>103</v>
      </c>
      <c r="C306" s="67" t="s">
        <v>23</v>
      </c>
      <c r="D306" s="67" t="s">
        <v>31</v>
      </c>
      <c r="E306" s="67" t="s">
        <v>64</v>
      </c>
      <c r="F306" s="67" t="s">
        <v>192</v>
      </c>
      <c r="G306" s="44"/>
      <c r="H306" s="44"/>
      <c r="I306" s="221">
        <f>I307</f>
        <v>4577.5</v>
      </c>
    </row>
    <row r="307" spans="1:9" s="103" customFormat="1" ht="15" customHeight="1">
      <c r="A307" s="111" t="s">
        <v>160</v>
      </c>
      <c r="B307" s="44" t="s">
        <v>103</v>
      </c>
      <c r="C307" s="44" t="s">
        <v>23</v>
      </c>
      <c r="D307" s="44" t="s">
        <v>31</v>
      </c>
      <c r="E307" s="44" t="s">
        <v>64</v>
      </c>
      <c r="F307" s="44" t="s">
        <v>192</v>
      </c>
      <c r="G307" s="44" t="s">
        <v>123</v>
      </c>
      <c r="H307" s="44"/>
      <c r="I307" s="220">
        <v>4577.5</v>
      </c>
    </row>
    <row r="308" spans="1:9" s="103" customFormat="1" ht="18" customHeight="1">
      <c r="A308" s="70" t="s">
        <v>9</v>
      </c>
      <c r="B308" s="43" t="s">
        <v>103</v>
      </c>
      <c r="C308" s="43" t="s">
        <v>26</v>
      </c>
      <c r="D308" s="43"/>
      <c r="E308" s="43"/>
      <c r="F308" s="43"/>
      <c r="G308" s="43"/>
      <c r="H308" s="43"/>
      <c r="I308" s="219">
        <f>I309</f>
        <v>200</v>
      </c>
    </row>
    <row r="309" spans="1:9" s="103" customFormat="1" ht="17.25" customHeight="1">
      <c r="A309" s="70" t="s">
        <v>171</v>
      </c>
      <c r="B309" s="43" t="s">
        <v>103</v>
      </c>
      <c r="C309" s="43" t="s">
        <v>26</v>
      </c>
      <c r="D309" s="43" t="s">
        <v>23</v>
      </c>
      <c r="E309" s="43"/>
      <c r="F309" s="43"/>
      <c r="G309" s="43"/>
      <c r="H309" s="43"/>
      <c r="I309" s="219">
        <f>I310</f>
        <v>200</v>
      </c>
    </row>
    <row r="310" spans="1:9" s="103" customFormat="1" ht="35.25" customHeight="1">
      <c r="A310" s="156" t="s">
        <v>279</v>
      </c>
      <c r="B310" s="88" t="s">
        <v>103</v>
      </c>
      <c r="C310" s="88" t="s">
        <v>26</v>
      </c>
      <c r="D310" s="44" t="s">
        <v>23</v>
      </c>
      <c r="E310" s="44" t="s">
        <v>169</v>
      </c>
      <c r="F310" s="44"/>
      <c r="G310" s="44"/>
      <c r="H310" s="44"/>
      <c r="I310" s="220">
        <f>I311</f>
        <v>200</v>
      </c>
    </row>
    <row r="311" spans="1:9" s="103" customFormat="1" ht="17.25" customHeight="1">
      <c r="A311" s="66" t="s">
        <v>67</v>
      </c>
      <c r="B311" s="67" t="s">
        <v>103</v>
      </c>
      <c r="C311" s="67" t="s">
        <v>26</v>
      </c>
      <c r="D311" s="67" t="s">
        <v>23</v>
      </c>
      <c r="E311" s="67" t="s">
        <v>169</v>
      </c>
      <c r="F311" s="67" t="s">
        <v>65</v>
      </c>
      <c r="G311" s="67"/>
      <c r="H311" s="67"/>
      <c r="I311" s="221">
        <f>I312</f>
        <v>200</v>
      </c>
    </row>
    <row r="312" spans="1:9" s="103" customFormat="1" ht="15.75" customHeight="1">
      <c r="A312" s="111" t="s">
        <v>160</v>
      </c>
      <c r="B312" s="88" t="s">
        <v>103</v>
      </c>
      <c r="C312" s="88" t="s">
        <v>26</v>
      </c>
      <c r="D312" s="44" t="s">
        <v>23</v>
      </c>
      <c r="E312" s="44" t="s">
        <v>169</v>
      </c>
      <c r="F312" s="44" t="s">
        <v>65</v>
      </c>
      <c r="G312" s="44" t="s">
        <v>123</v>
      </c>
      <c r="H312" s="44"/>
      <c r="I312" s="220">
        <v>200</v>
      </c>
    </row>
    <row r="313" spans="1:9" s="103" customFormat="1" ht="17.25" customHeight="1">
      <c r="A313" s="70" t="s">
        <v>10</v>
      </c>
      <c r="B313" s="157" t="s">
        <v>103</v>
      </c>
      <c r="C313" s="157" t="s">
        <v>28</v>
      </c>
      <c r="D313" s="44"/>
      <c r="E313" s="44"/>
      <c r="F313" s="44"/>
      <c r="G313" s="44"/>
      <c r="H313" s="44"/>
      <c r="I313" s="219">
        <f>I314+I318</f>
        <v>1888</v>
      </c>
    </row>
    <row r="314" spans="1:9" s="103" customFormat="1" ht="17.25" customHeight="1">
      <c r="A314" s="127" t="s">
        <v>11</v>
      </c>
      <c r="B314" s="157" t="s">
        <v>103</v>
      </c>
      <c r="C314" s="157" t="s">
        <v>28</v>
      </c>
      <c r="D314" s="43" t="s">
        <v>23</v>
      </c>
      <c r="E314" s="44"/>
      <c r="F314" s="44"/>
      <c r="G314" s="44"/>
      <c r="H314" s="44"/>
      <c r="I314" s="219">
        <f>I315</f>
        <v>1288</v>
      </c>
    </row>
    <row r="315" spans="1:9" s="103" customFormat="1" ht="16.5" customHeight="1">
      <c r="A315" s="111" t="s">
        <v>237</v>
      </c>
      <c r="B315" s="88" t="s">
        <v>103</v>
      </c>
      <c r="C315" s="88" t="s">
        <v>28</v>
      </c>
      <c r="D315" s="44" t="s">
        <v>23</v>
      </c>
      <c r="E315" s="44" t="s">
        <v>72</v>
      </c>
      <c r="F315" s="44"/>
      <c r="G315" s="44"/>
      <c r="H315" s="44"/>
      <c r="I315" s="220">
        <f>I316</f>
        <v>1288</v>
      </c>
    </row>
    <row r="316" spans="1:9" s="103" customFormat="1" ht="17.25" customHeight="1">
      <c r="A316" s="170" t="s">
        <v>70</v>
      </c>
      <c r="B316" s="78" t="s">
        <v>103</v>
      </c>
      <c r="C316" s="78" t="s">
        <v>28</v>
      </c>
      <c r="D316" s="67" t="s">
        <v>23</v>
      </c>
      <c r="E316" s="67" t="s">
        <v>72</v>
      </c>
      <c r="F316" s="67" t="s">
        <v>69</v>
      </c>
      <c r="G316" s="67"/>
      <c r="H316" s="67"/>
      <c r="I316" s="221">
        <f>I317</f>
        <v>1288</v>
      </c>
    </row>
    <row r="317" spans="1:9" s="103" customFormat="1" ht="17.25" customHeight="1">
      <c r="A317" s="111" t="s">
        <v>160</v>
      </c>
      <c r="B317" s="88" t="s">
        <v>103</v>
      </c>
      <c r="C317" s="88" t="s">
        <v>28</v>
      </c>
      <c r="D317" s="44" t="s">
        <v>23</v>
      </c>
      <c r="E317" s="44" t="s">
        <v>72</v>
      </c>
      <c r="F317" s="44" t="s">
        <v>69</v>
      </c>
      <c r="G317" s="44" t="s">
        <v>123</v>
      </c>
      <c r="H317" s="44"/>
      <c r="I317" s="220">
        <v>1288</v>
      </c>
    </row>
    <row r="318" spans="1:9" s="115" customFormat="1" ht="15.75">
      <c r="A318" s="127" t="s">
        <v>12</v>
      </c>
      <c r="B318" s="157" t="s">
        <v>103</v>
      </c>
      <c r="C318" s="157" t="s">
        <v>28</v>
      </c>
      <c r="D318" s="43" t="s">
        <v>29</v>
      </c>
      <c r="E318" s="44"/>
      <c r="F318" s="44"/>
      <c r="G318" s="44"/>
      <c r="H318" s="44"/>
      <c r="I318" s="219">
        <f>I319</f>
        <v>600</v>
      </c>
    </row>
    <row r="319" spans="1:9" s="103" customFormat="1" ht="17.25" customHeight="1">
      <c r="A319" s="111" t="s">
        <v>74</v>
      </c>
      <c r="B319" s="88" t="s">
        <v>103</v>
      </c>
      <c r="C319" s="88" t="s">
        <v>28</v>
      </c>
      <c r="D319" s="44" t="s">
        <v>29</v>
      </c>
      <c r="E319" s="44" t="s">
        <v>73</v>
      </c>
      <c r="F319" s="44"/>
      <c r="G319" s="44"/>
      <c r="H319" s="44"/>
      <c r="I319" s="220">
        <f>I320</f>
        <v>600</v>
      </c>
    </row>
    <row r="320" spans="1:9" s="103" customFormat="1" ht="14.25" customHeight="1">
      <c r="A320" s="170" t="s">
        <v>70</v>
      </c>
      <c r="B320" s="78" t="s">
        <v>103</v>
      </c>
      <c r="C320" s="78" t="s">
        <v>28</v>
      </c>
      <c r="D320" s="67" t="s">
        <v>29</v>
      </c>
      <c r="E320" s="67" t="s">
        <v>73</v>
      </c>
      <c r="F320" s="67" t="s">
        <v>69</v>
      </c>
      <c r="G320" s="67"/>
      <c r="H320" s="67"/>
      <c r="I320" s="221">
        <f>I321</f>
        <v>600</v>
      </c>
    </row>
    <row r="321" spans="1:9" s="103" customFormat="1" ht="16.5" customHeight="1">
      <c r="A321" s="111" t="s">
        <v>160</v>
      </c>
      <c r="B321" s="88" t="s">
        <v>103</v>
      </c>
      <c r="C321" s="88" t="s">
        <v>28</v>
      </c>
      <c r="D321" s="44" t="s">
        <v>29</v>
      </c>
      <c r="E321" s="44" t="s">
        <v>73</v>
      </c>
      <c r="F321" s="44" t="s">
        <v>69</v>
      </c>
      <c r="G321" s="44" t="s">
        <v>123</v>
      </c>
      <c r="H321" s="44"/>
      <c r="I321" s="220">
        <v>600</v>
      </c>
    </row>
    <row r="322" spans="1:9" s="103" customFormat="1" ht="14.25" customHeight="1">
      <c r="A322" s="70" t="s">
        <v>19</v>
      </c>
      <c r="B322" s="43" t="s">
        <v>103</v>
      </c>
      <c r="C322" s="43" t="s">
        <v>48</v>
      </c>
      <c r="D322" s="43"/>
      <c r="E322" s="43"/>
      <c r="F322" s="43"/>
      <c r="G322" s="43"/>
      <c r="H322" s="43"/>
      <c r="I322" s="219">
        <f>I323</f>
        <v>643</v>
      </c>
    </row>
    <row r="323" spans="1:9" s="123" customFormat="1" ht="15.75">
      <c r="A323" s="127" t="s">
        <v>44</v>
      </c>
      <c r="B323" s="43" t="s">
        <v>103</v>
      </c>
      <c r="C323" s="43" t="s">
        <v>48</v>
      </c>
      <c r="D323" s="43" t="s">
        <v>24</v>
      </c>
      <c r="E323" s="43"/>
      <c r="F323" s="43"/>
      <c r="G323" s="43"/>
      <c r="H323" s="43" t="s">
        <v>123</v>
      </c>
      <c r="I323" s="219">
        <f>I324</f>
        <v>643</v>
      </c>
    </row>
    <row r="324" spans="1:9" s="123" customFormat="1" ht="31.5">
      <c r="A324" s="111" t="s">
        <v>294</v>
      </c>
      <c r="B324" s="44" t="s">
        <v>103</v>
      </c>
      <c r="C324" s="44" t="s">
        <v>48</v>
      </c>
      <c r="D324" s="44" t="s">
        <v>24</v>
      </c>
      <c r="E324" s="44" t="s">
        <v>233</v>
      </c>
      <c r="F324" s="44"/>
      <c r="G324" s="44"/>
      <c r="H324" s="44"/>
      <c r="I324" s="220">
        <f>I325</f>
        <v>643</v>
      </c>
    </row>
    <row r="325" spans="1:9" s="123" customFormat="1" ht="15.75">
      <c r="A325" s="128" t="s">
        <v>91</v>
      </c>
      <c r="B325" s="44" t="s">
        <v>103</v>
      </c>
      <c r="C325" s="44" t="s">
        <v>48</v>
      </c>
      <c r="D325" s="44" t="s">
        <v>24</v>
      </c>
      <c r="E325" s="67" t="s">
        <v>233</v>
      </c>
      <c r="F325" s="67" t="s">
        <v>45</v>
      </c>
      <c r="G325" s="44"/>
      <c r="H325" s="67"/>
      <c r="I325" s="221">
        <f>I326</f>
        <v>643</v>
      </c>
    </row>
    <row r="326" spans="1:9" s="123" customFormat="1" ht="15.75">
      <c r="A326" s="111" t="s">
        <v>160</v>
      </c>
      <c r="B326" s="44" t="s">
        <v>103</v>
      </c>
      <c r="C326" s="44" t="s">
        <v>48</v>
      </c>
      <c r="D326" s="44" t="s">
        <v>24</v>
      </c>
      <c r="E326" s="44" t="s">
        <v>233</v>
      </c>
      <c r="F326" s="44" t="s">
        <v>45</v>
      </c>
      <c r="G326" s="44" t="s">
        <v>123</v>
      </c>
      <c r="H326" s="44"/>
      <c r="I326" s="220">
        <v>643</v>
      </c>
    </row>
    <row r="327" spans="1:9" s="123" customFormat="1" ht="15.75">
      <c r="A327" s="159" t="s">
        <v>154</v>
      </c>
      <c r="B327" s="158"/>
      <c r="C327" s="158"/>
      <c r="D327" s="158"/>
      <c r="E327" s="158"/>
      <c r="F327" s="158"/>
      <c r="G327" s="158"/>
      <c r="H327" s="158"/>
      <c r="I327" s="226">
        <f>I6+I18+I267+I24+I98+I120+I140+I302</f>
        <v>534542.7999999999</v>
      </c>
    </row>
    <row r="328" spans="1:9" s="123" customFormat="1" ht="15">
      <c r="A328" s="129"/>
      <c r="B328" s="130"/>
      <c r="C328" s="130"/>
      <c r="D328" s="130"/>
      <c r="E328" s="130"/>
      <c r="F328" s="130"/>
      <c r="G328" s="130"/>
      <c r="H328" s="130"/>
      <c r="I328" s="131"/>
    </row>
    <row r="329" spans="1:9" s="123" customFormat="1" ht="15">
      <c r="A329" s="129"/>
      <c r="B329" s="130"/>
      <c r="C329" s="130"/>
      <c r="D329" s="130"/>
      <c r="E329" s="130"/>
      <c r="F329" s="130"/>
      <c r="G329" s="130"/>
      <c r="H329" s="130"/>
      <c r="I329" s="131"/>
    </row>
    <row r="330" spans="1:9" s="123" customFormat="1" ht="15.75">
      <c r="A330" s="129"/>
      <c r="B330" s="130"/>
      <c r="C330" s="130"/>
      <c r="D330" s="132"/>
      <c r="E330" s="130"/>
      <c r="F330" s="130"/>
      <c r="G330" s="130"/>
      <c r="H330" s="130"/>
      <c r="I330" s="131"/>
    </row>
    <row r="331" spans="1:9" s="123" customFormat="1" ht="15">
      <c r="A331" s="129"/>
      <c r="B331" s="130"/>
      <c r="C331" s="130"/>
      <c r="D331" s="130"/>
      <c r="E331" s="130"/>
      <c r="F331" s="130"/>
      <c r="G331" s="130"/>
      <c r="H331" s="130"/>
      <c r="I331" s="131"/>
    </row>
    <row r="332" spans="1:9" s="123" customFormat="1" ht="15">
      <c r="A332" s="129"/>
      <c r="B332" s="130"/>
      <c r="C332" s="130"/>
      <c r="D332" s="130"/>
      <c r="E332" s="130"/>
      <c r="F332" s="130"/>
      <c r="G332" s="130"/>
      <c r="H332" s="130"/>
      <c r="I332" s="131"/>
    </row>
    <row r="333" spans="1:9" s="123" customFormat="1" ht="15">
      <c r="A333" s="129"/>
      <c r="B333" s="130"/>
      <c r="C333" s="130"/>
      <c r="D333" s="130"/>
      <c r="E333" s="130"/>
      <c r="F333" s="130"/>
      <c r="G333" s="130"/>
      <c r="H333" s="130"/>
      <c r="I333" s="131"/>
    </row>
    <row r="334" spans="1:9" s="123" customFormat="1" ht="15">
      <c r="A334" s="129"/>
      <c r="B334" s="130"/>
      <c r="C334" s="130"/>
      <c r="D334" s="130"/>
      <c r="E334" s="130"/>
      <c r="F334" s="130"/>
      <c r="G334" s="130"/>
      <c r="H334" s="130"/>
      <c r="I334" s="131"/>
    </row>
    <row r="335" spans="1:9" s="123" customFormat="1" ht="15">
      <c r="A335" s="129"/>
      <c r="B335" s="130"/>
      <c r="C335" s="130"/>
      <c r="D335" s="130"/>
      <c r="E335" s="130"/>
      <c r="F335" s="130"/>
      <c r="G335" s="130"/>
      <c r="H335" s="130"/>
      <c r="I335" s="131"/>
    </row>
    <row r="336" spans="1:9" s="123" customFormat="1" ht="15">
      <c r="A336" s="129"/>
      <c r="B336" s="130"/>
      <c r="C336" s="130"/>
      <c r="D336" s="130"/>
      <c r="E336" s="130"/>
      <c r="F336" s="130"/>
      <c r="G336" s="130"/>
      <c r="H336" s="130"/>
      <c r="I336" s="131"/>
    </row>
    <row r="337" spans="1:9" s="123" customFormat="1" ht="15">
      <c r="A337" s="129"/>
      <c r="B337" s="130"/>
      <c r="C337" s="130"/>
      <c r="D337" s="130"/>
      <c r="E337" s="130"/>
      <c r="F337" s="130"/>
      <c r="G337" s="130"/>
      <c r="H337" s="130"/>
      <c r="I337" s="131"/>
    </row>
    <row r="338" spans="1:9" s="123" customFormat="1" ht="15">
      <c r="A338" s="129"/>
      <c r="B338" s="130"/>
      <c r="C338" s="130"/>
      <c r="D338" s="130"/>
      <c r="E338" s="130"/>
      <c r="F338" s="130"/>
      <c r="G338" s="130"/>
      <c r="H338" s="130"/>
      <c r="I338" s="131"/>
    </row>
    <row r="339" spans="1:9" s="123" customFormat="1" ht="15">
      <c r="A339" s="129"/>
      <c r="B339" s="130"/>
      <c r="C339" s="130"/>
      <c r="D339" s="130"/>
      <c r="E339" s="130"/>
      <c r="F339" s="130"/>
      <c r="G339" s="130"/>
      <c r="H339" s="130"/>
      <c r="I339" s="131"/>
    </row>
    <row r="340" spans="1:9" s="123" customFormat="1" ht="15">
      <c r="A340" s="129"/>
      <c r="B340" s="130"/>
      <c r="C340" s="130"/>
      <c r="D340" s="130"/>
      <c r="E340" s="130"/>
      <c r="F340" s="130"/>
      <c r="G340" s="130"/>
      <c r="H340" s="130"/>
      <c r="I340" s="131"/>
    </row>
    <row r="341" spans="1:9" s="123" customFormat="1" ht="15">
      <c r="A341" s="129"/>
      <c r="B341" s="130"/>
      <c r="C341" s="130"/>
      <c r="D341" s="130"/>
      <c r="E341" s="130"/>
      <c r="F341" s="130"/>
      <c r="G341" s="130"/>
      <c r="H341" s="130"/>
      <c r="I341" s="131"/>
    </row>
    <row r="342" spans="1:9" s="123" customFormat="1" ht="15">
      <c r="A342" s="129"/>
      <c r="B342" s="130"/>
      <c r="C342" s="130"/>
      <c r="D342" s="130"/>
      <c r="E342" s="130"/>
      <c r="F342" s="130"/>
      <c r="G342" s="130"/>
      <c r="H342" s="130"/>
      <c r="I342" s="131"/>
    </row>
    <row r="343" spans="1:9" s="123" customFormat="1" ht="15">
      <c r="A343" s="129"/>
      <c r="B343" s="130"/>
      <c r="C343" s="130"/>
      <c r="D343" s="130"/>
      <c r="E343" s="130"/>
      <c r="F343" s="130"/>
      <c r="G343" s="130"/>
      <c r="H343" s="130"/>
      <c r="I343" s="131"/>
    </row>
    <row r="344" spans="1:9" s="123" customFormat="1" ht="15">
      <c r="A344" s="129"/>
      <c r="B344" s="130"/>
      <c r="C344" s="130"/>
      <c r="D344" s="130"/>
      <c r="E344" s="130"/>
      <c r="F344" s="130"/>
      <c r="G344" s="130"/>
      <c r="H344" s="130"/>
      <c r="I344" s="131"/>
    </row>
    <row r="345" spans="1:9" s="123" customFormat="1" ht="15">
      <c r="A345" s="129"/>
      <c r="B345" s="130"/>
      <c r="C345" s="130"/>
      <c r="D345" s="130"/>
      <c r="E345" s="130"/>
      <c r="F345" s="130"/>
      <c r="G345" s="130"/>
      <c r="H345" s="130"/>
      <c r="I345" s="131"/>
    </row>
    <row r="346" spans="1:9" s="123" customFormat="1" ht="15">
      <c r="A346" s="129"/>
      <c r="B346" s="130"/>
      <c r="C346" s="130"/>
      <c r="D346" s="130"/>
      <c r="E346" s="130"/>
      <c r="F346" s="130"/>
      <c r="G346" s="130"/>
      <c r="H346" s="130"/>
      <c r="I346" s="131"/>
    </row>
    <row r="347" spans="1:9" s="123" customFormat="1" ht="15">
      <c r="A347" s="129"/>
      <c r="B347" s="130"/>
      <c r="C347" s="130"/>
      <c r="D347" s="130"/>
      <c r="E347" s="130"/>
      <c r="F347" s="130"/>
      <c r="G347" s="130"/>
      <c r="H347" s="130"/>
      <c r="I347" s="131"/>
    </row>
    <row r="348" spans="1:9" s="123" customFormat="1" ht="15">
      <c r="A348" s="129"/>
      <c r="B348" s="130"/>
      <c r="C348" s="130"/>
      <c r="D348" s="130"/>
      <c r="E348" s="130"/>
      <c r="F348" s="130"/>
      <c r="G348" s="130"/>
      <c r="H348" s="130"/>
      <c r="I348" s="131"/>
    </row>
    <row r="349" spans="1:9" s="123" customFormat="1" ht="15">
      <c r="A349" s="129"/>
      <c r="B349" s="130"/>
      <c r="C349" s="130"/>
      <c r="D349" s="130"/>
      <c r="E349" s="130"/>
      <c r="F349" s="130"/>
      <c r="G349" s="130"/>
      <c r="H349" s="130"/>
      <c r="I349" s="131"/>
    </row>
    <row r="350" spans="1:9" s="123" customFormat="1" ht="15">
      <c r="A350" s="129"/>
      <c r="B350" s="130"/>
      <c r="C350" s="130"/>
      <c r="D350" s="130"/>
      <c r="E350" s="130"/>
      <c r="F350" s="130"/>
      <c r="G350" s="130"/>
      <c r="H350" s="130"/>
      <c r="I350" s="131"/>
    </row>
    <row r="351" spans="1:9" s="123" customFormat="1" ht="15">
      <c r="A351" s="129"/>
      <c r="B351" s="130"/>
      <c r="C351" s="130"/>
      <c r="D351" s="130"/>
      <c r="E351" s="130"/>
      <c r="F351" s="130"/>
      <c r="G351" s="130"/>
      <c r="H351" s="130"/>
      <c r="I351" s="131"/>
    </row>
    <row r="352" spans="1:9" s="123" customFormat="1" ht="15">
      <c r="A352" s="129"/>
      <c r="B352" s="130"/>
      <c r="C352" s="130"/>
      <c r="D352" s="130"/>
      <c r="E352" s="130"/>
      <c r="F352" s="130"/>
      <c r="G352" s="130"/>
      <c r="H352" s="130"/>
      <c r="I352" s="131"/>
    </row>
    <row r="353" spans="1:9" s="123" customFormat="1" ht="15">
      <c r="A353" s="129"/>
      <c r="B353" s="130"/>
      <c r="C353" s="130"/>
      <c r="D353" s="130"/>
      <c r="E353" s="130"/>
      <c r="F353" s="130"/>
      <c r="G353" s="130"/>
      <c r="H353" s="130"/>
      <c r="I353" s="131"/>
    </row>
    <row r="354" spans="1:9" s="123" customFormat="1" ht="15">
      <c r="A354" s="129"/>
      <c r="B354" s="130"/>
      <c r="C354" s="130"/>
      <c r="D354" s="130"/>
      <c r="E354" s="130"/>
      <c r="F354" s="130"/>
      <c r="G354" s="130"/>
      <c r="H354" s="130"/>
      <c r="I354" s="131"/>
    </row>
    <row r="355" spans="1:9" s="123" customFormat="1" ht="15">
      <c r="A355" s="129"/>
      <c r="B355" s="130"/>
      <c r="C355" s="130"/>
      <c r="D355" s="130"/>
      <c r="E355" s="130"/>
      <c r="F355" s="130"/>
      <c r="G355" s="130"/>
      <c r="H355" s="130"/>
      <c r="I355" s="131"/>
    </row>
    <row r="356" spans="1:9" s="123" customFormat="1" ht="15">
      <c r="A356" s="129"/>
      <c r="B356" s="130"/>
      <c r="C356" s="130"/>
      <c r="D356" s="130"/>
      <c r="E356" s="130"/>
      <c r="F356" s="130"/>
      <c r="G356" s="130"/>
      <c r="H356" s="130"/>
      <c r="I356" s="131"/>
    </row>
    <row r="357" spans="1:9" s="99" customFormat="1" ht="18">
      <c r="A357" s="129"/>
      <c r="B357" s="130"/>
      <c r="C357" s="130"/>
      <c r="D357" s="130"/>
      <c r="E357" s="130"/>
      <c r="F357" s="130"/>
      <c r="G357" s="130"/>
      <c r="H357" s="130"/>
      <c r="I357" s="131"/>
    </row>
    <row r="358" spans="1:9" s="99" customFormat="1" ht="18">
      <c r="A358" s="129"/>
      <c r="B358" s="130"/>
      <c r="C358" s="130"/>
      <c r="D358" s="130"/>
      <c r="E358" s="130"/>
      <c r="F358" s="130"/>
      <c r="G358" s="130"/>
      <c r="H358" s="130"/>
      <c r="I358" s="131"/>
    </row>
    <row r="359" spans="1:9" s="99" customFormat="1" ht="18">
      <c r="A359" s="129"/>
      <c r="B359" s="130"/>
      <c r="C359" s="130"/>
      <c r="D359" s="130"/>
      <c r="E359" s="130"/>
      <c r="F359" s="130"/>
      <c r="G359" s="130"/>
      <c r="H359" s="130"/>
      <c r="I359" s="131"/>
    </row>
    <row r="360" spans="1:9" s="99" customFormat="1" ht="18">
      <c r="A360" s="129"/>
      <c r="B360" s="130"/>
      <c r="C360" s="130"/>
      <c r="D360" s="130"/>
      <c r="E360" s="130"/>
      <c r="F360" s="130"/>
      <c r="G360" s="130"/>
      <c r="H360" s="130"/>
      <c r="I360" s="131"/>
    </row>
    <row r="361" spans="1:9" s="99" customFormat="1" ht="18">
      <c r="A361" s="129"/>
      <c r="B361" s="130"/>
      <c r="C361" s="130"/>
      <c r="D361" s="130"/>
      <c r="E361" s="130"/>
      <c r="F361" s="130"/>
      <c r="G361" s="130"/>
      <c r="H361" s="130"/>
      <c r="I361" s="131"/>
    </row>
    <row r="362" spans="1:9" s="99" customFormat="1" ht="18">
      <c r="A362" s="133"/>
      <c r="B362" s="134"/>
      <c r="C362" s="134"/>
      <c r="D362" s="134"/>
      <c r="E362" s="134"/>
      <c r="F362" s="134"/>
      <c r="G362" s="134"/>
      <c r="H362" s="134"/>
      <c r="I362" s="131"/>
    </row>
    <row r="363" spans="1:9" s="99" customFormat="1" ht="18">
      <c r="A363" s="133"/>
      <c r="B363" s="134"/>
      <c r="C363" s="134"/>
      <c r="D363" s="134"/>
      <c r="E363" s="134"/>
      <c r="F363" s="134"/>
      <c r="G363" s="134"/>
      <c r="H363" s="134"/>
      <c r="I363" s="131"/>
    </row>
    <row r="364" spans="1:9" s="99" customFormat="1" ht="18">
      <c r="A364" s="133"/>
      <c r="B364" s="134"/>
      <c r="C364" s="134"/>
      <c r="D364" s="134"/>
      <c r="E364" s="134"/>
      <c r="F364" s="134"/>
      <c r="G364" s="134"/>
      <c r="H364" s="134"/>
      <c r="I364" s="131"/>
    </row>
    <row r="365" spans="1:9" s="99" customFormat="1" ht="18">
      <c r="A365" s="133"/>
      <c r="B365" s="134"/>
      <c r="C365" s="134"/>
      <c r="D365" s="134"/>
      <c r="E365" s="134"/>
      <c r="F365" s="134"/>
      <c r="G365" s="134"/>
      <c r="H365" s="134"/>
      <c r="I365" s="131"/>
    </row>
    <row r="366" spans="1:9" s="99" customFormat="1" ht="18">
      <c r="A366" s="133"/>
      <c r="B366" s="134"/>
      <c r="C366" s="134"/>
      <c r="D366" s="134"/>
      <c r="E366" s="134"/>
      <c r="F366" s="134"/>
      <c r="G366" s="134"/>
      <c r="H366" s="134"/>
      <c r="I366" s="131"/>
    </row>
    <row r="367" spans="1:9" s="99" customFormat="1" ht="18">
      <c r="A367" s="133"/>
      <c r="B367" s="134"/>
      <c r="C367" s="134"/>
      <c r="D367" s="134"/>
      <c r="E367" s="134"/>
      <c r="F367" s="134"/>
      <c r="G367" s="134"/>
      <c r="H367" s="134"/>
      <c r="I367" s="131"/>
    </row>
    <row r="368" spans="1:9" s="99" customFormat="1" ht="18">
      <c r="A368" s="133"/>
      <c r="B368" s="134"/>
      <c r="C368" s="134"/>
      <c r="D368" s="134"/>
      <c r="E368" s="134"/>
      <c r="F368" s="134"/>
      <c r="G368" s="134"/>
      <c r="H368" s="134"/>
      <c r="I368" s="131"/>
    </row>
    <row r="369" spans="1:9" s="99" customFormat="1" ht="18">
      <c r="A369" s="133"/>
      <c r="B369" s="134"/>
      <c r="C369" s="134"/>
      <c r="D369" s="134"/>
      <c r="E369" s="134"/>
      <c r="F369" s="134"/>
      <c r="G369" s="134"/>
      <c r="H369" s="134"/>
      <c r="I369" s="131"/>
    </row>
    <row r="370" spans="1:9" s="99" customFormat="1" ht="18">
      <c r="A370" s="133"/>
      <c r="B370" s="134"/>
      <c r="C370" s="134"/>
      <c r="D370" s="134"/>
      <c r="E370" s="134"/>
      <c r="F370" s="134"/>
      <c r="G370" s="134"/>
      <c r="H370" s="134"/>
      <c r="I370" s="131"/>
    </row>
    <row r="371" spans="1:9" s="99" customFormat="1" ht="18">
      <c r="A371" s="133"/>
      <c r="B371" s="134"/>
      <c r="C371" s="134"/>
      <c r="D371" s="134"/>
      <c r="E371" s="134"/>
      <c r="F371" s="134"/>
      <c r="G371" s="134"/>
      <c r="H371" s="134"/>
      <c r="I371" s="131"/>
    </row>
    <row r="372" spans="1:9" s="99" customFormat="1" ht="18">
      <c r="A372" s="133"/>
      <c r="B372" s="134"/>
      <c r="C372" s="134"/>
      <c r="D372" s="134"/>
      <c r="E372" s="134"/>
      <c r="F372" s="134"/>
      <c r="G372" s="134"/>
      <c r="H372" s="134"/>
      <c r="I372" s="131"/>
    </row>
    <row r="373" spans="1:9" s="99" customFormat="1" ht="18">
      <c r="A373" s="133"/>
      <c r="B373" s="134"/>
      <c r="C373" s="134"/>
      <c r="D373" s="134"/>
      <c r="E373" s="134"/>
      <c r="F373" s="134"/>
      <c r="G373" s="134"/>
      <c r="H373" s="134"/>
      <c r="I373" s="131"/>
    </row>
    <row r="374" spans="1:9" s="99" customFormat="1" ht="18">
      <c r="A374" s="133"/>
      <c r="B374" s="134"/>
      <c r="C374" s="134"/>
      <c r="D374" s="134"/>
      <c r="E374" s="134"/>
      <c r="F374" s="134"/>
      <c r="G374" s="134"/>
      <c r="H374" s="134"/>
      <c r="I374" s="131"/>
    </row>
    <row r="375" spans="1:9" s="99" customFormat="1" ht="18">
      <c r="A375" s="133"/>
      <c r="B375" s="134"/>
      <c r="C375" s="134"/>
      <c r="D375" s="134"/>
      <c r="E375" s="134"/>
      <c r="F375" s="134"/>
      <c r="G375" s="134"/>
      <c r="H375" s="134"/>
      <c r="I375" s="131"/>
    </row>
    <row r="376" spans="1:9" s="99" customFormat="1" ht="18">
      <c r="A376" s="133"/>
      <c r="B376" s="134"/>
      <c r="C376" s="134"/>
      <c r="D376" s="134"/>
      <c r="E376" s="134"/>
      <c r="F376" s="134"/>
      <c r="G376" s="134"/>
      <c r="H376" s="134"/>
      <c r="I376" s="131"/>
    </row>
    <row r="377" spans="1:9" s="99" customFormat="1" ht="18">
      <c r="A377" s="133"/>
      <c r="B377" s="134"/>
      <c r="C377" s="134"/>
      <c r="D377" s="134"/>
      <c r="E377" s="134"/>
      <c r="F377" s="134"/>
      <c r="G377" s="134"/>
      <c r="H377" s="134"/>
      <c r="I377" s="131"/>
    </row>
    <row r="378" spans="1:9" s="99" customFormat="1" ht="18">
      <c r="A378" s="133"/>
      <c r="B378" s="134"/>
      <c r="C378" s="134"/>
      <c r="D378" s="134"/>
      <c r="E378" s="134"/>
      <c r="F378" s="134"/>
      <c r="G378" s="134"/>
      <c r="H378" s="134"/>
      <c r="I378" s="131"/>
    </row>
    <row r="379" spans="1:9" s="99" customFormat="1" ht="18">
      <c r="A379" s="133"/>
      <c r="B379" s="134"/>
      <c r="C379" s="134"/>
      <c r="D379" s="134"/>
      <c r="E379" s="134"/>
      <c r="F379" s="134"/>
      <c r="G379" s="134"/>
      <c r="H379" s="134"/>
      <c r="I379" s="131"/>
    </row>
    <row r="380" spans="1:9" s="99" customFormat="1" ht="18">
      <c r="A380" s="133"/>
      <c r="B380" s="134"/>
      <c r="C380" s="134"/>
      <c r="D380" s="134"/>
      <c r="E380" s="134"/>
      <c r="F380" s="134"/>
      <c r="G380" s="134"/>
      <c r="H380" s="134"/>
      <c r="I380" s="131"/>
    </row>
    <row r="381" spans="1:9" s="99" customFormat="1" ht="18">
      <c r="A381" s="133"/>
      <c r="B381" s="134"/>
      <c r="C381" s="134"/>
      <c r="D381" s="134"/>
      <c r="E381" s="134"/>
      <c r="F381" s="134"/>
      <c r="G381" s="134"/>
      <c r="H381" s="134"/>
      <c r="I381" s="131"/>
    </row>
    <row r="382" spans="1:9" s="99" customFormat="1" ht="18">
      <c r="A382" s="133"/>
      <c r="B382" s="134"/>
      <c r="C382" s="134"/>
      <c r="D382" s="134"/>
      <c r="E382" s="134"/>
      <c r="F382" s="134"/>
      <c r="G382" s="134"/>
      <c r="H382" s="134"/>
      <c r="I382" s="131"/>
    </row>
    <row r="383" spans="1:9" s="99" customFormat="1" ht="18">
      <c r="A383" s="133"/>
      <c r="B383" s="134"/>
      <c r="C383" s="134"/>
      <c r="D383" s="134"/>
      <c r="E383" s="134"/>
      <c r="F383" s="134"/>
      <c r="G383" s="134"/>
      <c r="H383" s="134"/>
      <c r="I383" s="131"/>
    </row>
    <row r="384" spans="1:9" s="99" customFormat="1" ht="18">
      <c r="A384" s="133"/>
      <c r="B384" s="134"/>
      <c r="C384" s="134"/>
      <c r="D384" s="134"/>
      <c r="E384" s="134"/>
      <c r="F384" s="134"/>
      <c r="G384" s="134"/>
      <c r="H384" s="134"/>
      <c r="I384" s="131"/>
    </row>
    <row r="385" spans="1:9" s="99" customFormat="1" ht="18">
      <c r="A385" s="133"/>
      <c r="B385" s="134"/>
      <c r="C385" s="134"/>
      <c r="D385" s="134"/>
      <c r="E385" s="134"/>
      <c r="F385" s="134"/>
      <c r="G385" s="134"/>
      <c r="H385" s="134"/>
      <c r="I385" s="131"/>
    </row>
    <row r="386" spans="1:9" s="99" customFormat="1" ht="18">
      <c r="A386" s="133"/>
      <c r="B386" s="134"/>
      <c r="C386" s="134"/>
      <c r="D386" s="134"/>
      <c r="E386" s="134"/>
      <c r="F386" s="134"/>
      <c r="G386" s="134"/>
      <c r="H386" s="134"/>
      <c r="I386" s="131"/>
    </row>
    <row r="387" spans="1:9" s="99" customFormat="1" ht="18">
      <c r="A387" s="133"/>
      <c r="B387" s="134"/>
      <c r="C387" s="134"/>
      <c r="D387" s="134"/>
      <c r="E387" s="134"/>
      <c r="F387" s="134"/>
      <c r="G387" s="134"/>
      <c r="H387" s="134"/>
      <c r="I387" s="131"/>
    </row>
    <row r="388" spans="1:9" s="99" customFormat="1" ht="18">
      <c r="A388" s="133"/>
      <c r="B388" s="134"/>
      <c r="C388" s="134"/>
      <c r="D388" s="134"/>
      <c r="E388" s="134"/>
      <c r="F388" s="134"/>
      <c r="G388" s="134"/>
      <c r="H388" s="134"/>
      <c r="I388" s="131"/>
    </row>
    <row r="389" spans="1:9" s="99" customFormat="1" ht="18">
      <c r="A389" s="133"/>
      <c r="B389" s="134"/>
      <c r="C389" s="134"/>
      <c r="D389" s="134"/>
      <c r="E389" s="134"/>
      <c r="F389" s="134"/>
      <c r="G389" s="134"/>
      <c r="H389" s="134"/>
      <c r="I389" s="131"/>
    </row>
    <row r="390" spans="1:9" s="99" customFormat="1" ht="18">
      <c r="A390" s="133"/>
      <c r="B390" s="134"/>
      <c r="C390" s="134"/>
      <c r="D390" s="134"/>
      <c r="E390" s="134"/>
      <c r="F390" s="134"/>
      <c r="G390" s="134"/>
      <c r="H390" s="134"/>
      <c r="I390" s="131"/>
    </row>
    <row r="391" spans="1:9" s="99" customFormat="1" ht="18">
      <c r="A391" s="133"/>
      <c r="B391" s="134"/>
      <c r="C391" s="134"/>
      <c r="D391" s="134"/>
      <c r="E391" s="134"/>
      <c r="F391" s="134"/>
      <c r="G391" s="134"/>
      <c r="H391" s="134"/>
      <c r="I391" s="131"/>
    </row>
    <row r="392" spans="1:9" s="99" customFormat="1" ht="18">
      <c r="A392" s="133"/>
      <c r="B392" s="134"/>
      <c r="C392" s="134"/>
      <c r="D392" s="134"/>
      <c r="E392" s="134"/>
      <c r="F392" s="134"/>
      <c r="G392" s="134"/>
      <c r="H392" s="134"/>
      <c r="I392" s="131"/>
    </row>
    <row r="393" spans="1:9" s="99" customFormat="1" ht="18">
      <c r="A393" s="133"/>
      <c r="B393" s="134"/>
      <c r="C393" s="134"/>
      <c r="D393" s="134"/>
      <c r="E393" s="134"/>
      <c r="F393" s="134"/>
      <c r="G393" s="134"/>
      <c r="H393" s="134"/>
      <c r="I393" s="131"/>
    </row>
    <row r="394" spans="1:9" s="99" customFormat="1" ht="18">
      <c r="A394" s="133"/>
      <c r="B394" s="134"/>
      <c r="C394" s="134"/>
      <c r="D394" s="134"/>
      <c r="E394" s="134"/>
      <c r="F394" s="134"/>
      <c r="G394" s="134"/>
      <c r="H394" s="134"/>
      <c r="I394" s="131"/>
    </row>
    <row r="395" spans="1:9" s="99" customFormat="1" ht="18">
      <c r="A395" s="133"/>
      <c r="B395" s="134"/>
      <c r="C395" s="134"/>
      <c r="D395" s="134"/>
      <c r="E395" s="134"/>
      <c r="F395" s="134"/>
      <c r="G395" s="134"/>
      <c r="H395" s="134"/>
      <c r="I395" s="131"/>
    </row>
    <row r="396" spans="1:9" s="99" customFormat="1" ht="18">
      <c r="A396" s="133"/>
      <c r="B396" s="134"/>
      <c r="C396" s="134"/>
      <c r="D396" s="134"/>
      <c r="E396" s="134"/>
      <c r="F396" s="134"/>
      <c r="G396" s="134"/>
      <c r="H396" s="134"/>
      <c r="I396" s="131"/>
    </row>
    <row r="397" spans="1:9" s="99" customFormat="1" ht="18">
      <c r="A397" s="133"/>
      <c r="B397" s="134"/>
      <c r="C397" s="134"/>
      <c r="D397" s="134"/>
      <c r="E397" s="134"/>
      <c r="F397" s="134"/>
      <c r="G397" s="134"/>
      <c r="H397" s="134"/>
      <c r="I397" s="131"/>
    </row>
    <row r="398" spans="1:9" s="99" customFormat="1" ht="18">
      <c r="A398" s="133"/>
      <c r="B398" s="134"/>
      <c r="C398" s="134"/>
      <c r="D398" s="134"/>
      <c r="E398" s="134"/>
      <c r="F398" s="134"/>
      <c r="G398" s="134"/>
      <c r="H398" s="134"/>
      <c r="I398" s="131"/>
    </row>
    <row r="399" spans="1:9" s="99" customFormat="1" ht="18">
      <c r="A399" s="133"/>
      <c r="B399" s="134"/>
      <c r="C399" s="134"/>
      <c r="D399" s="134"/>
      <c r="E399" s="134"/>
      <c r="F399" s="134"/>
      <c r="G399" s="134"/>
      <c r="H399" s="134"/>
      <c r="I399" s="131"/>
    </row>
    <row r="400" spans="1:9" s="99" customFormat="1" ht="18">
      <c r="A400" s="133"/>
      <c r="B400" s="134"/>
      <c r="C400" s="134"/>
      <c r="D400" s="134"/>
      <c r="E400" s="134"/>
      <c r="F400" s="134"/>
      <c r="G400" s="134"/>
      <c r="H400" s="134"/>
      <c r="I400" s="131"/>
    </row>
    <row r="401" spans="1:9" s="99" customFormat="1" ht="18">
      <c r="A401" s="133"/>
      <c r="B401" s="134"/>
      <c r="C401" s="134"/>
      <c r="D401" s="134"/>
      <c r="E401" s="134"/>
      <c r="F401" s="134"/>
      <c r="G401" s="134"/>
      <c r="H401" s="134"/>
      <c r="I401" s="131"/>
    </row>
    <row r="402" spans="1:9" s="99" customFormat="1" ht="18">
      <c r="A402" s="133"/>
      <c r="B402" s="134"/>
      <c r="C402" s="134"/>
      <c r="D402" s="134"/>
      <c r="E402" s="134"/>
      <c r="F402" s="134"/>
      <c r="G402" s="134"/>
      <c r="H402" s="134"/>
      <c r="I402" s="131"/>
    </row>
    <row r="403" spans="1:9" s="99" customFormat="1" ht="18">
      <c r="A403" s="133"/>
      <c r="B403" s="134"/>
      <c r="C403" s="134"/>
      <c r="D403" s="134"/>
      <c r="E403" s="134"/>
      <c r="F403" s="134"/>
      <c r="G403" s="134"/>
      <c r="H403" s="134"/>
      <c r="I403" s="131"/>
    </row>
    <row r="404" spans="1:9" s="99" customFormat="1" ht="18">
      <c r="A404" s="133"/>
      <c r="B404" s="134"/>
      <c r="C404" s="134"/>
      <c r="D404" s="134"/>
      <c r="E404" s="134"/>
      <c r="F404" s="134"/>
      <c r="G404" s="134"/>
      <c r="H404" s="134"/>
      <c r="I404" s="131"/>
    </row>
    <row r="405" spans="1:9" s="99" customFormat="1" ht="18">
      <c r="A405" s="133"/>
      <c r="B405" s="134"/>
      <c r="C405" s="134"/>
      <c r="D405" s="134"/>
      <c r="E405" s="134"/>
      <c r="F405" s="134"/>
      <c r="G405" s="134"/>
      <c r="H405" s="134"/>
      <c r="I405" s="131"/>
    </row>
    <row r="406" spans="1:9" s="99" customFormat="1" ht="18">
      <c r="A406" s="133"/>
      <c r="B406" s="134"/>
      <c r="C406" s="134"/>
      <c r="D406" s="134"/>
      <c r="E406" s="134"/>
      <c r="F406" s="134"/>
      <c r="G406" s="134"/>
      <c r="H406" s="134"/>
      <c r="I406" s="131"/>
    </row>
    <row r="407" spans="1:9" s="99" customFormat="1" ht="18">
      <c r="A407" s="133"/>
      <c r="B407" s="134"/>
      <c r="C407" s="134"/>
      <c r="D407" s="134"/>
      <c r="E407" s="134"/>
      <c r="F407" s="134"/>
      <c r="G407" s="134"/>
      <c r="H407" s="134"/>
      <c r="I407" s="131"/>
    </row>
    <row r="408" spans="1:9" s="99" customFormat="1" ht="18">
      <c r="A408" s="133"/>
      <c r="B408" s="134"/>
      <c r="C408" s="134"/>
      <c r="D408" s="134"/>
      <c r="E408" s="134"/>
      <c r="F408" s="134"/>
      <c r="G408" s="134"/>
      <c r="H408" s="134"/>
      <c r="I408" s="131"/>
    </row>
    <row r="409" spans="1:9" s="99" customFormat="1" ht="18">
      <c r="A409" s="133"/>
      <c r="B409" s="134"/>
      <c r="C409" s="134"/>
      <c r="D409" s="134"/>
      <c r="E409" s="134"/>
      <c r="F409" s="134"/>
      <c r="G409" s="134"/>
      <c r="H409" s="134"/>
      <c r="I409" s="131"/>
    </row>
    <row r="410" spans="1:9" s="99" customFormat="1" ht="18">
      <c r="A410" s="133"/>
      <c r="B410" s="134"/>
      <c r="C410" s="134"/>
      <c r="D410" s="134"/>
      <c r="E410" s="134"/>
      <c r="F410" s="134"/>
      <c r="G410" s="134"/>
      <c r="H410" s="134"/>
      <c r="I410" s="131"/>
    </row>
    <row r="411" spans="1:9" s="99" customFormat="1" ht="18">
      <c r="A411" s="133"/>
      <c r="B411" s="134"/>
      <c r="C411" s="134"/>
      <c r="D411" s="134"/>
      <c r="E411" s="134"/>
      <c r="F411" s="134"/>
      <c r="G411" s="134"/>
      <c r="H411" s="134"/>
      <c r="I411" s="131"/>
    </row>
    <row r="412" spans="1:9" s="99" customFormat="1" ht="18">
      <c r="A412" s="133"/>
      <c r="B412" s="134"/>
      <c r="C412" s="134"/>
      <c r="D412" s="134"/>
      <c r="E412" s="134"/>
      <c r="F412" s="134"/>
      <c r="G412" s="134"/>
      <c r="H412" s="134"/>
      <c r="I412" s="131"/>
    </row>
    <row r="413" spans="1:9" s="99" customFormat="1" ht="18">
      <c r="A413" s="133"/>
      <c r="B413" s="134"/>
      <c r="C413" s="134"/>
      <c r="D413" s="134"/>
      <c r="E413" s="134"/>
      <c r="F413" s="134"/>
      <c r="G413" s="134"/>
      <c r="H413" s="134"/>
      <c r="I413" s="131"/>
    </row>
    <row r="414" spans="1:9" s="99" customFormat="1" ht="18">
      <c r="A414" s="133"/>
      <c r="B414" s="134"/>
      <c r="C414" s="134"/>
      <c r="D414" s="134"/>
      <c r="E414" s="134"/>
      <c r="F414" s="134"/>
      <c r="G414" s="134"/>
      <c r="H414" s="134"/>
      <c r="I414" s="131"/>
    </row>
    <row r="415" spans="1:9" s="99" customFormat="1" ht="18">
      <c r="A415" s="133"/>
      <c r="B415" s="134"/>
      <c r="C415" s="134"/>
      <c r="D415" s="134"/>
      <c r="E415" s="134"/>
      <c r="F415" s="134"/>
      <c r="G415" s="134"/>
      <c r="H415" s="134"/>
      <c r="I415" s="131"/>
    </row>
    <row r="416" spans="1:9" s="99" customFormat="1" ht="18">
      <c r="A416" s="133"/>
      <c r="B416" s="134"/>
      <c r="C416" s="134"/>
      <c r="D416" s="134"/>
      <c r="E416" s="134"/>
      <c r="F416" s="134"/>
      <c r="G416" s="134"/>
      <c r="H416" s="134"/>
      <c r="I416" s="131"/>
    </row>
    <row r="417" spans="1:9" s="99" customFormat="1" ht="18">
      <c r="A417" s="133"/>
      <c r="B417" s="134"/>
      <c r="C417" s="134"/>
      <c r="D417" s="134"/>
      <c r="E417" s="134"/>
      <c r="F417" s="134"/>
      <c r="G417" s="134"/>
      <c r="H417" s="134"/>
      <c r="I417" s="131"/>
    </row>
    <row r="418" spans="1:9" s="99" customFormat="1" ht="18">
      <c r="A418" s="133"/>
      <c r="B418" s="134"/>
      <c r="C418" s="134"/>
      <c r="D418" s="134"/>
      <c r="E418" s="134"/>
      <c r="F418" s="134"/>
      <c r="G418" s="134"/>
      <c r="H418" s="134"/>
      <c r="I418" s="131"/>
    </row>
    <row r="419" spans="1:9" s="99" customFormat="1" ht="18">
      <c r="A419" s="133"/>
      <c r="B419" s="134"/>
      <c r="C419" s="134"/>
      <c r="D419" s="134"/>
      <c r="E419" s="134"/>
      <c r="F419" s="134"/>
      <c r="G419" s="134"/>
      <c r="H419" s="134"/>
      <c r="I419" s="131"/>
    </row>
    <row r="420" spans="1:9" s="99" customFormat="1" ht="18">
      <c r="A420" s="133"/>
      <c r="B420" s="134"/>
      <c r="C420" s="134"/>
      <c r="D420" s="134"/>
      <c r="E420" s="134"/>
      <c r="F420" s="134"/>
      <c r="G420" s="134"/>
      <c r="H420" s="134"/>
      <c r="I420" s="131"/>
    </row>
    <row r="421" spans="1:9" s="99" customFormat="1" ht="18">
      <c r="A421" s="133"/>
      <c r="B421" s="134"/>
      <c r="C421" s="134"/>
      <c r="D421" s="134"/>
      <c r="E421" s="134"/>
      <c r="F421" s="134"/>
      <c r="G421" s="134"/>
      <c r="H421" s="134"/>
      <c r="I421" s="131"/>
    </row>
    <row r="422" spans="1:9" s="99" customFormat="1" ht="18">
      <c r="A422" s="133"/>
      <c r="B422" s="134"/>
      <c r="C422" s="134"/>
      <c r="D422" s="134"/>
      <c r="E422" s="134"/>
      <c r="F422" s="134"/>
      <c r="G422" s="134"/>
      <c r="H422" s="134"/>
      <c r="I422" s="131"/>
    </row>
    <row r="423" spans="1:9" s="99" customFormat="1" ht="18">
      <c r="A423" s="133"/>
      <c r="B423" s="134"/>
      <c r="C423" s="134"/>
      <c r="D423" s="134"/>
      <c r="E423" s="134"/>
      <c r="F423" s="134"/>
      <c r="G423" s="134"/>
      <c r="H423" s="134"/>
      <c r="I423" s="131"/>
    </row>
    <row r="424" spans="1:9" s="99" customFormat="1" ht="18">
      <c r="A424" s="133"/>
      <c r="B424" s="134"/>
      <c r="C424" s="134"/>
      <c r="D424" s="134"/>
      <c r="E424" s="134"/>
      <c r="F424" s="134"/>
      <c r="G424" s="134"/>
      <c r="H424" s="134"/>
      <c r="I424" s="131"/>
    </row>
    <row r="425" spans="1:9" s="99" customFormat="1" ht="18">
      <c r="A425" s="133"/>
      <c r="B425" s="134"/>
      <c r="C425" s="134"/>
      <c r="D425" s="134"/>
      <c r="E425" s="134"/>
      <c r="F425" s="134"/>
      <c r="G425" s="134"/>
      <c r="H425" s="134"/>
      <c r="I425" s="131"/>
    </row>
    <row r="426" spans="1:9" s="99" customFormat="1" ht="18">
      <c r="A426" s="133"/>
      <c r="B426" s="134"/>
      <c r="C426" s="134"/>
      <c r="D426" s="134"/>
      <c r="E426" s="134"/>
      <c r="F426" s="134"/>
      <c r="G426" s="134"/>
      <c r="H426" s="134"/>
      <c r="I426" s="131"/>
    </row>
    <row r="427" spans="1:9" s="99" customFormat="1" ht="18">
      <c r="A427" s="133"/>
      <c r="B427" s="134"/>
      <c r="C427" s="134"/>
      <c r="D427" s="134"/>
      <c r="E427" s="134"/>
      <c r="F427" s="134"/>
      <c r="G427" s="134"/>
      <c r="H427" s="134"/>
      <c r="I427" s="131"/>
    </row>
    <row r="428" spans="1:9" s="99" customFormat="1" ht="18">
      <c r="A428" s="133"/>
      <c r="B428" s="134"/>
      <c r="C428" s="134"/>
      <c r="D428" s="134"/>
      <c r="E428" s="134"/>
      <c r="F428" s="134"/>
      <c r="G428" s="134"/>
      <c r="H428" s="134"/>
      <c r="I428" s="131"/>
    </row>
    <row r="429" spans="1:9" s="99" customFormat="1" ht="18">
      <c r="A429" s="133"/>
      <c r="B429" s="134"/>
      <c r="C429" s="134"/>
      <c r="D429" s="134"/>
      <c r="E429" s="134"/>
      <c r="F429" s="134"/>
      <c r="G429" s="134"/>
      <c r="H429" s="134"/>
      <c r="I429" s="131"/>
    </row>
    <row r="430" spans="1:9" s="99" customFormat="1" ht="18">
      <c r="A430" s="133"/>
      <c r="B430" s="134"/>
      <c r="C430" s="134"/>
      <c r="D430" s="134"/>
      <c r="E430" s="134"/>
      <c r="F430" s="134"/>
      <c r="G430" s="134"/>
      <c r="H430" s="134"/>
      <c r="I430" s="131"/>
    </row>
    <row r="431" spans="1:9" s="99" customFormat="1" ht="18">
      <c r="A431" s="133"/>
      <c r="B431" s="134"/>
      <c r="C431" s="134"/>
      <c r="D431" s="134"/>
      <c r="E431" s="134"/>
      <c r="F431" s="134"/>
      <c r="G431" s="134"/>
      <c r="H431" s="134"/>
      <c r="I431" s="131"/>
    </row>
    <row r="432" spans="1:13" s="99" customFormat="1" ht="18">
      <c r="A432" s="133"/>
      <c r="B432" s="134"/>
      <c r="C432" s="134"/>
      <c r="D432" s="134"/>
      <c r="E432" s="134"/>
      <c r="F432" s="134"/>
      <c r="G432" s="134"/>
      <c r="H432" s="134"/>
      <c r="I432" s="131"/>
      <c r="J432" s="97"/>
      <c r="K432" s="97"/>
      <c r="L432" s="97"/>
      <c r="M432" s="97"/>
    </row>
    <row r="433" spans="1:13" s="99" customFormat="1" ht="18">
      <c r="A433" s="133"/>
      <c r="B433" s="134"/>
      <c r="C433" s="134"/>
      <c r="D433" s="134"/>
      <c r="E433" s="134"/>
      <c r="F433" s="134"/>
      <c r="G433" s="134"/>
      <c r="H433" s="134"/>
      <c r="I433" s="131"/>
      <c r="J433" s="97"/>
      <c r="K433" s="97"/>
      <c r="L433" s="97"/>
      <c r="M433" s="97"/>
    </row>
    <row r="434" spans="1:13" s="99" customFormat="1" ht="18">
      <c r="A434" s="133"/>
      <c r="B434" s="134"/>
      <c r="C434" s="134"/>
      <c r="D434" s="134"/>
      <c r="E434" s="134"/>
      <c r="F434" s="134"/>
      <c r="G434" s="134"/>
      <c r="H434" s="134"/>
      <c r="I434" s="131"/>
      <c r="J434" s="97"/>
      <c r="K434" s="97"/>
      <c r="L434" s="97"/>
      <c r="M434" s="97"/>
    </row>
    <row r="435" spans="1:13" s="99" customFormat="1" ht="18">
      <c r="A435" s="133"/>
      <c r="B435" s="134"/>
      <c r="C435" s="134"/>
      <c r="D435" s="134"/>
      <c r="E435" s="134"/>
      <c r="F435" s="134"/>
      <c r="G435" s="134"/>
      <c r="H435" s="134"/>
      <c r="I435" s="131"/>
      <c r="J435" s="97"/>
      <c r="K435" s="97"/>
      <c r="L435" s="97"/>
      <c r="M435" s="97"/>
    </row>
    <row r="436" spans="1:13" s="99" customFormat="1" ht="18">
      <c r="A436" s="133"/>
      <c r="B436" s="134"/>
      <c r="C436" s="134"/>
      <c r="D436" s="134"/>
      <c r="E436" s="134"/>
      <c r="F436" s="134"/>
      <c r="G436" s="134"/>
      <c r="H436" s="134"/>
      <c r="I436" s="131"/>
      <c r="J436" s="97"/>
      <c r="K436" s="97"/>
      <c r="L436" s="97"/>
      <c r="M436" s="97"/>
    </row>
    <row r="437" spans="1:13" s="99" customFormat="1" ht="18">
      <c r="A437" s="133"/>
      <c r="B437" s="134"/>
      <c r="C437" s="134"/>
      <c r="D437" s="134"/>
      <c r="E437" s="134"/>
      <c r="F437" s="134"/>
      <c r="G437" s="134"/>
      <c r="H437" s="134"/>
      <c r="I437" s="131"/>
      <c r="J437" s="97"/>
      <c r="K437" s="97"/>
      <c r="L437" s="97"/>
      <c r="M437" s="97"/>
    </row>
    <row r="438" spans="1:13" s="99" customFormat="1" ht="18">
      <c r="A438" s="133"/>
      <c r="B438" s="134"/>
      <c r="C438" s="134"/>
      <c r="D438" s="134"/>
      <c r="E438" s="134"/>
      <c r="F438" s="134"/>
      <c r="G438" s="134"/>
      <c r="H438" s="134"/>
      <c r="I438" s="131"/>
      <c r="J438" s="97"/>
      <c r="K438" s="97"/>
      <c r="L438" s="97"/>
      <c r="M438" s="97"/>
    </row>
    <row r="439" spans="1:13" s="99" customFormat="1" ht="18">
      <c r="A439" s="133"/>
      <c r="B439" s="134"/>
      <c r="C439" s="134"/>
      <c r="D439" s="134"/>
      <c r="E439" s="134"/>
      <c r="F439" s="134"/>
      <c r="G439" s="134"/>
      <c r="H439" s="134"/>
      <c r="I439" s="131"/>
      <c r="J439" s="97"/>
      <c r="K439" s="97"/>
      <c r="L439" s="97"/>
      <c r="M439" s="97"/>
    </row>
    <row r="440" spans="1:13" s="99" customFormat="1" ht="18">
      <c r="A440" s="133"/>
      <c r="B440" s="134"/>
      <c r="C440" s="134"/>
      <c r="D440" s="134"/>
      <c r="E440" s="134"/>
      <c r="F440" s="134"/>
      <c r="G440" s="134"/>
      <c r="H440" s="134"/>
      <c r="I440" s="131"/>
      <c r="J440" s="97"/>
      <c r="K440" s="97"/>
      <c r="L440" s="97"/>
      <c r="M440" s="97"/>
    </row>
    <row r="441" spans="1:13" s="99" customFormat="1" ht="18">
      <c r="A441" s="133"/>
      <c r="B441" s="134"/>
      <c r="C441" s="134"/>
      <c r="D441" s="134"/>
      <c r="E441" s="134"/>
      <c r="F441" s="134"/>
      <c r="G441" s="134"/>
      <c r="H441" s="134"/>
      <c r="I441" s="131"/>
      <c r="J441" s="97"/>
      <c r="K441" s="97"/>
      <c r="L441" s="97"/>
      <c r="M441" s="97"/>
    </row>
    <row r="442" spans="1:13" s="99" customFormat="1" ht="18">
      <c r="A442" s="133"/>
      <c r="B442" s="134"/>
      <c r="C442" s="134"/>
      <c r="D442" s="134"/>
      <c r="E442" s="134"/>
      <c r="F442" s="134"/>
      <c r="G442" s="134"/>
      <c r="H442" s="134"/>
      <c r="I442" s="131"/>
      <c r="J442" s="97"/>
      <c r="K442" s="97"/>
      <c r="L442" s="97"/>
      <c r="M442" s="97"/>
    </row>
    <row r="443" spans="1:13" s="99" customFormat="1" ht="18">
      <c r="A443" s="133"/>
      <c r="B443" s="134"/>
      <c r="C443" s="134"/>
      <c r="D443" s="134"/>
      <c r="E443" s="134"/>
      <c r="F443" s="134"/>
      <c r="G443" s="134"/>
      <c r="H443" s="134"/>
      <c r="I443" s="131"/>
      <c r="J443" s="97"/>
      <c r="K443" s="97"/>
      <c r="L443" s="97"/>
      <c r="M443" s="97"/>
    </row>
    <row r="444" spans="1:13" s="99" customFormat="1" ht="18">
      <c r="A444" s="133"/>
      <c r="B444" s="134"/>
      <c r="C444" s="134"/>
      <c r="D444" s="134"/>
      <c r="E444" s="134"/>
      <c r="F444" s="134"/>
      <c r="G444" s="134"/>
      <c r="H444" s="134"/>
      <c r="I444" s="131"/>
      <c r="J444" s="97"/>
      <c r="K444" s="97"/>
      <c r="L444" s="97"/>
      <c r="M444" s="97"/>
    </row>
    <row r="445" spans="1:13" s="99" customFormat="1" ht="18">
      <c r="A445" s="133"/>
      <c r="B445" s="134"/>
      <c r="C445" s="134"/>
      <c r="D445" s="134"/>
      <c r="E445" s="134"/>
      <c r="F445" s="134"/>
      <c r="G445" s="134"/>
      <c r="H445" s="134"/>
      <c r="I445" s="131"/>
      <c r="J445" s="97"/>
      <c r="K445" s="97"/>
      <c r="L445" s="97"/>
      <c r="M445" s="97"/>
    </row>
    <row r="446" spans="1:13" s="99" customFormat="1" ht="18">
      <c r="A446" s="133"/>
      <c r="B446" s="134"/>
      <c r="C446" s="134"/>
      <c r="D446" s="134"/>
      <c r="E446" s="134"/>
      <c r="F446" s="134"/>
      <c r="G446" s="134"/>
      <c r="H446" s="134"/>
      <c r="I446" s="131"/>
      <c r="J446" s="97"/>
      <c r="K446" s="97"/>
      <c r="L446" s="97"/>
      <c r="M446" s="97"/>
    </row>
    <row r="447" spans="1:13" s="99" customFormat="1" ht="18">
      <c r="A447" s="133"/>
      <c r="B447" s="134"/>
      <c r="C447" s="134"/>
      <c r="D447" s="134"/>
      <c r="E447" s="134"/>
      <c r="F447" s="134"/>
      <c r="G447" s="134"/>
      <c r="H447" s="134"/>
      <c r="I447" s="131"/>
      <c r="J447" s="97"/>
      <c r="K447" s="97"/>
      <c r="L447" s="97"/>
      <c r="M447" s="97"/>
    </row>
    <row r="448" spans="1:13" s="99" customFormat="1" ht="18">
      <c r="A448" s="133"/>
      <c r="B448" s="134"/>
      <c r="C448" s="134"/>
      <c r="D448" s="134"/>
      <c r="E448" s="134"/>
      <c r="F448" s="134"/>
      <c r="G448" s="134"/>
      <c r="H448" s="134"/>
      <c r="I448" s="131"/>
      <c r="J448" s="97"/>
      <c r="K448" s="97"/>
      <c r="L448" s="97"/>
      <c r="M448" s="97"/>
    </row>
    <row r="449" spans="1:13" s="99" customFormat="1" ht="18">
      <c r="A449" s="133"/>
      <c r="B449" s="134"/>
      <c r="C449" s="134"/>
      <c r="D449" s="134"/>
      <c r="E449" s="134"/>
      <c r="F449" s="134"/>
      <c r="G449" s="134"/>
      <c r="H449" s="134"/>
      <c r="I449" s="131"/>
      <c r="J449" s="97"/>
      <c r="K449" s="97"/>
      <c r="L449" s="97"/>
      <c r="M449" s="97"/>
    </row>
    <row r="450" spans="1:13" s="99" customFormat="1" ht="18">
      <c r="A450" s="133"/>
      <c r="B450" s="134"/>
      <c r="C450" s="134"/>
      <c r="D450" s="134"/>
      <c r="E450" s="134"/>
      <c r="F450" s="134"/>
      <c r="G450" s="134"/>
      <c r="H450" s="134"/>
      <c r="I450" s="131"/>
      <c r="J450" s="97"/>
      <c r="K450" s="97"/>
      <c r="L450" s="97"/>
      <c r="M450" s="97"/>
    </row>
    <row r="451" spans="1:13" s="99" customFormat="1" ht="18">
      <c r="A451" s="133"/>
      <c r="B451" s="134"/>
      <c r="C451" s="134"/>
      <c r="D451" s="134"/>
      <c r="E451" s="134"/>
      <c r="F451" s="134"/>
      <c r="G451" s="134"/>
      <c r="H451" s="134"/>
      <c r="I451" s="131"/>
      <c r="J451" s="97"/>
      <c r="K451" s="97"/>
      <c r="L451" s="97"/>
      <c r="M451" s="97"/>
    </row>
    <row r="452" spans="1:13" s="99" customFormat="1" ht="18">
      <c r="A452" s="133"/>
      <c r="B452" s="134"/>
      <c r="C452" s="134"/>
      <c r="D452" s="134"/>
      <c r="E452" s="134"/>
      <c r="F452" s="134"/>
      <c r="G452" s="134"/>
      <c r="H452" s="134"/>
      <c r="I452" s="131"/>
      <c r="J452" s="97"/>
      <c r="K452" s="97"/>
      <c r="L452" s="97"/>
      <c r="M452" s="97"/>
    </row>
    <row r="453" spans="1:13" s="99" customFormat="1" ht="18">
      <c r="A453" s="133"/>
      <c r="B453" s="134"/>
      <c r="C453" s="134"/>
      <c r="D453" s="134"/>
      <c r="E453" s="134"/>
      <c r="F453" s="134"/>
      <c r="G453" s="134"/>
      <c r="H453" s="134"/>
      <c r="I453" s="131"/>
      <c r="J453" s="97"/>
      <c r="K453" s="97"/>
      <c r="L453" s="97"/>
      <c r="M453" s="97"/>
    </row>
    <row r="454" spans="1:13" s="99" customFormat="1" ht="18">
      <c r="A454" s="133"/>
      <c r="B454" s="134"/>
      <c r="C454" s="134"/>
      <c r="D454" s="134"/>
      <c r="E454" s="134"/>
      <c r="F454" s="134"/>
      <c r="G454" s="134"/>
      <c r="H454" s="134"/>
      <c r="I454" s="131"/>
      <c r="J454" s="97"/>
      <c r="K454" s="97"/>
      <c r="L454" s="97"/>
      <c r="M454" s="97"/>
    </row>
    <row r="455" spans="1:13" s="99" customFormat="1" ht="18">
      <c r="A455" s="133"/>
      <c r="B455" s="134"/>
      <c r="C455" s="134"/>
      <c r="D455" s="134"/>
      <c r="E455" s="134"/>
      <c r="F455" s="134"/>
      <c r="G455" s="134"/>
      <c r="H455" s="134"/>
      <c r="I455" s="131"/>
      <c r="J455" s="97"/>
      <c r="K455" s="97"/>
      <c r="L455" s="97"/>
      <c r="M455" s="97"/>
    </row>
    <row r="456" spans="1:13" s="99" customFormat="1" ht="18">
      <c r="A456" s="133"/>
      <c r="B456" s="134"/>
      <c r="C456" s="134"/>
      <c r="D456" s="134"/>
      <c r="E456" s="134"/>
      <c r="F456" s="134"/>
      <c r="G456" s="134"/>
      <c r="H456" s="134"/>
      <c r="I456" s="131"/>
      <c r="J456" s="97"/>
      <c r="K456" s="97"/>
      <c r="L456" s="97"/>
      <c r="M456" s="97"/>
    </row>
    <row r="457" spans="1:13" s="99" customFormat="1" ht="18">
      <c r="A457" s="133"/>
      <c r="B457" s="134"/>
      <c r="C457" s="134"/>
      <c r="D457" s="134"/>
      <c r="E457" s="134"/>
      <c r="F457" s="134"/>
      <c r="G457" s="134"/>
      <c r="H457" s="134"/>
      <c r="I457" s="131"/>
      <c r="J457" s="97"/>
      <c r="K457" s="97"/>
      <c r="L457" s="97"/>
      <c r="M457" s="97"/>
    </row>
    <row r="458" spans="1:13" s="99" customFormat="1" ht="18">
      <c r="A458" s="133"/>
      <c r="B458" s="134"/>
      <c r="C458" s="134"/>
      <c r="D458" s="134"/>
      <c r="E458" s="134"/>
      <c r="F458" s="134"/>
      <c r="G458" s="134"/>
      <c r="H458" s="134"/>
      <c r="I458" s="131"/>
      <c r="J458" s="97"/>
      <c r="K458" s="97"/>
      <c r="L458" s="97"/>
      <c r="M458" s="97"/>
    </row>
    <row r="459" spans="1:13" s="99" customFormat="1" ht="18">
      <c r="A459" s="133"/>
      <c r="B459" s="134"/>
      <c r="C459" s="134"/>
      <c r="D459" s="134"/>
      <c r="E459" s="134"/>
      <c r="F459" s="134"/>
      <c r="G459" s="134"/>
      <c r="H459" s="134"/>
      <c r="I459" s="131"/>
      <c r="J459" s="97"/>
      <c r="K459" s="97"/>
      <c r="L459" s="97"/>
      <c r="M459" s="97"/>
    </row>
    <row r="460" spans="1:13" s="99" customFormat="1" ht="18">
      <c r="A460" s="133"/>
      <c r="B460" s="134"/>
      <c r="C460" s="134"/>
      <c r="D460" s="134"/>
      <c r="E460" s="134"/>
      <c r="F460" s="134"/>
      <c r="G460" s="134"/>
      <c r="H460" s="134"/>
      <c r="I460" s="131"/>
      <c r="J460" s="97"/>
      <c r="K460" s="97"/>
      <c r="L460" s="97"/>
      <c r="M460" s="97"/>
    </row>
    <row r="461" spans="1:13" s="99" customFormat="1" ht="18">
      <c r="A461" s="133"/>
      <c r="B461" s="134"/>
      <c r="C461" s="134"/>
      <c r="D461" s="134"/>
      <c r="E461" s="134"/>
      <c r="F461" s="134"/>
      <c r="G461" s="134"/>
      <c r="H461" s="134"/>
      <c r="I461" s="131"/>
      <c r="J461" s="97"/>
      <c r="K461" s="97"/>
      <c r="L461" s="97"/>
      <c r="M461" s="97"/>
    </row>
    <row r="462" spans="1:13" s="99" customFormat="1" ht="18">
      <c r="A462" s="133"/>
      <c r="B462" s="134"/>
      <c r="C462" s="134"/>
      <c r="D462" s="134"/>
      <c r="E462" s="134"/>
      <c r="F462" s="134"/>
      <c r="G462" s="134"/>
      <c r="H462" s="134"/>
      <c r="I462" s="131"/>
      <c r="J462" s="97"/>
      <c r="K462" s="97"/>
      <c r="L462" s="97"/>
      <c r="M462" s="97"/>
    </row>
    <row r="463" spans="1:13" s="99" customFormat="1" ht="18">
      <c r="A463" s="133"/>
      <c r="B463" s="134"/>
      <c r="C463" s="134"/>
      <c r="D463" s="134"/>
      <c r="E463" s="134"/>
      <c r="F463" s="134"/>
      <c r="G463" s="134"/>
      <c r="H463" s="134"/>
      <c r="I463" s="131"/>
      <c r="J463" s="97"/>
      <c r="K463" s="97"/>
      <c r="L463" s="97"/>
      <c r="M463" s="97"/>
    </row>
    <row r="464" spans="1:13" s="99" customFormat="1" ht="18">
      <c r="A464" s="133"/>
      <c r="B464" s="134"/>
      <c r="C464" s="134"/>
      <c r="D464" s="134"/>
      <c r="E464" s="134"/>
      <c r="F464" s="134"/>
      <c r="G464" s="134"/>
      <c r="H464" s="134"/>
      <c r="I464" s="131"/>
      <c r="J464" s="97"/>
      <c r="K464" s="97"/>
      <c r="L464" s="97"/>
      <c r="M464" s="97"/>
    </row>
    <row r="465" spans="1:13" s="99" customFormat="1" ht="18">
      <c r="A465" s="133"/>
      <c r="B465" s="134"/>
      <c r="C465" s="134"/>
      <c r="D465" s="134"/>
      <c r="E465" s="134"/>
      <c r="F465" s="134"/>
      <c r="G465" s="134"/>
      <c r="H465" s="134"/>
      <c r="I465" s="131"/>
      <c r="J465" s="97"/>
      <c r="K465" s="97"/>
      <c r="L465" s="97"/>
      <c r="M465" s="97"/>
    </row>
    <row r="466" spans="1:13" s="99" customFormat="1" ht="18">
      <c r="A466" s="133"/>
      <c r="B466" s="134"/>
      <c r="C466" s="134"/>
      <c r="D466" s="134"/>
      <c r="E466" s="134"/>
      <c r="F466" s="134"/>
      <c r="G466" s="134"/>
      <c r="H466" s="134"/>
      <c r="I466" s="131"/>
      <c r="J466" s="97"/>
      <c r="K466" s="97"/>
      <c r="L466" s="97"/>
      <c r="M466" s="97"/>
    </row>
    <row r="467" spans="1:13" s="99" customFormat="1" ht="18">
      <c r="A467" s="133"/>
      <c r="B467" s="134"/>
      <c r="C467" s="134"/>
      <c r="D467" s="134"/>
      <c r="E467" s="134"/>
      <c r="F467" s="134"/>
      <c r="G467" s="134"/>
      <c r="H467" s="134"/>
      <c r="I467" s="131"/>
      <c r="J467" s="97"/>
      <c r="K467" s="97"/>
      <c r="L467" s="97"/>
      <c r="M467" s="97"/>
    </row>
    <row r="468" spans="1:13" s="99" customFormat="1" ht="18">
      <c r="A468" s="133"/>
      <c r="B468" s="134"/>
      <c r="C468" s="134"/>
      <c r="D468" s="134"/>
      <c r="E468" s="134"/>
      <c r="F468" s="134"/>
      <c r="G468" s="134"/>
      <c r="H468" s="134"/>
      <c r="I468" s="131"/>
      <c r="J468" s="97"/>
      <c r="K468" s="97"/>
      <c r="L468" s="97"/>
      <c r="M468" s="97"/>
    </row>
    <row r="469" spans="1:13" s="99" customFormat="1" ht="18">
      <c r="A469" s="133"/>
      <c r="B469" s="134"/>
      <c r="C469" s="134"/>
      <c r="D469" s="134"/>
      <c r="E469" s="134"/>
      <c r="F469" s="134"/>
      <c r="G469" s="134"/>
      <c r="H469" s="134"/>
      <c r="I469" s="131"/>
      <c r="J469" s="97"/>
      <c r="K469" s="97"/>
      <c r="L469" s="97"/>
      <c r="M469" s="97"/>
    </row>
    <row r="470" spans="1:13" s="99" customFormat="1" ht="18">
      <c r="A470" s="133"/>
      <c r="B470" s="134"/>
      <c r="C470" s="134"/>
      <c r="D470" s="134"/>
      <c r="E470" s="134"/>
      <c r="F470" s="134"/>
      <c r="G470" s="134"/>
      <c r="H470" s="134"/>
      <c r="I470" s="131"/>
      <c r="J470" s="97"/>
      <c r="K470" s="97"/>
      <c r="L470" s="97"/>
      <c r="M470" s="97"/>
    </row>
    <row r="471" spans="1:13" s="99" customFormat="1" ht="18">
      <c r="A471" s="133"/>
      <c r="B471" s="134"/>
      <c r="C471" s="134"/>
      <c r="D471" s="134"/>
      <c r="E471" s="134"/>
      <c r="F471" s="134"/>
      <c r="G471" s="134"/>
      <c r="H471" s="134"/>
      <c r="I471" s="131"/>
      <c r="J471" s="97"/>
      <c r="K471" s="97"/>
      <c r="L471" s="97"/>
      <c r="M471" s="97"/>
    </row>
    <row r="472" spans="1:13" s="99" customFormat="1" ht="18">
      <c r="A472" s="133"/>
      <c r="B472" s="134"/>
      <c r="C472" s="134"/>
      <c r="D472" s="134"/>
      <c r="E472" s="134"/>
      <c r="F472" s="134"/>
      <c r="G472" s="134"/>
      <c r="H472" s="134"/>
      <c r="I472" s="131"/>
      <c r="J472" s="97"/>
      <c r="K472" s="97"/>
      <c r="L472" s="97"/>
      <c r="M472" s="97"/>
    </row>
    <row r="473" spans="1:13" s="99" customFormat="1" ht="18">
      <c r="A473" s="133"/>
      <c r="B473" s="134"/>
      <c r="C473" s="134"/>
      <c r="D473" s="134"/>
      <c r="E473" s="134"/>
      <c r="F473" s="134"/>
      <c r="G473" s="134"/>
      <c r="H473" s="134"/>
      <c r="I473" s="131"/>
      <c r="J473" s="97"/>
      <c r="K473" s="97"/>
      <c r="L473" s="97"/>
      <c r="M473" s="97"/>
    </row>
    <row r="474" spans="1:13" s="99" customFormat="1" ht="18">
      <c r="A474" s="133"/>
      <c r="B474" s="134"/>
      <c r="C474" s="134"/>
      <c r="D474" s="134"/>
      <c r="E474" s="134"/>
      <c r="F474" s="134"/>
      <c r="G474" s="134"/>
      <c r="H474" s="134"/>
      <c r="I474" s="131"/>
      <c r="J474" s="97"/>
      <c r="K474" s="97"/>
      <c r="L474" s="97"/>
      <c r="M474" s="97"/>
    </row>
    <row r="475" spans="1:13" s="99" customFormat="1" ht="18">
      <c r="A475" s="133"/>
      <c r="B475" s="134"/>
      <c r="C475" s="134"/>
      <c r="D475" s="134"/>
      <c r="E475" s="134"/>
      <c r="F475" s="134"/>
      <c r="G475" s="134"/>
      <c r="H475" s="134"/>
      <c r="I475" s="131"/>
      <c r="J475" s="97"/>
      <c r="K475" s="97"/>
      <c r="L475" s="97"/>
      <c r="M475" s="97"/>
    </row>
    <row r="476" spans="1:13" s="99" customFormat="1" ht="18">
      <c r="A476" s="133"/>
      <c r="B476" s="134"/>
      <c r="C476" s="134"/>
      <c r="D476" s="134"/>
      <c r="E476" s="134"/>
      <c r="F476" s="134"/>
      <c r="G476" s="134"/>
      <c r="H476" s="134"/>
      <c r="I476" s="131"/>
      <c r="J476" s="97"/>
      <c r="K476" s="97"/>
      <c r="L476" s="97"/>
      <c r="M476" s="97"/>
    </row>
    <row r="477" spans="1:13" s="99" customFormat="1" ht="18">
      <c r="A477" s="133"/>
      <c r="B477" s="134"/>
      <c r="C477" s="134"/>
      <c r="D477" s="134"/>
      <c r="E477" s="134"/>
      <c r="F477" s="134"/>
      <c r="G477" s="134"/>
      <c r="H477" s="134"/>
      <c r="I477" s="131"/>
      <c r="J477" s="97"/>
      <c r="K477" s="97"/>
      <c r="L477" s="97"/>
      <c r="M477" s="97"/>
    </row>
    <row r="478" spans="1:13" s="99" customFormat="1" ht="18">
      <c r="A478" s="133"/>
      <c r="B478" s="134"/>
      <c r="C478" s="134"/>
      <c r="D478" s="134"/>
      <c r="E478" s="134"/>
      <c r="F478" s="134"/>
      <c r="G478" s="134"/>
      <c r="H478" s="134"/>
      <c r="I478" s="131"/>
      <c r="J478" s="97"/>
      <c r="K478" s="97"/>
      <c r="L478" s="97"/>
      <c r="M478" s="97"/>
    </row>
    <row r="479" spans="1:13" s="99" customFormat="1" ht="18">
      <c r="A479" s="133"/>
      <c r="B479" s="134"/>
      <c r="C479" s="134"/>
      <c r="D479" s="134"/>
      <c r="E479" s="134"/>
      <c r="F479" s="134"/>
      <c r="G479" s="134"/>
      <c r="H479" s="134"/>
      <c r="I479" s="131"/>
      <c r="J479" s="97"/>
      <c r="K479" s="97"/>
      <c r="L479" s="97"/>
      <c r="M479" s="97"/>
    </row>
    <row r="480" spans="1:13" s="99" customFormat="1" ht="18">
      <c r="A480" s="133"/>
      <c r="B480" s="134"/>
      <c r="C480" s="134"/>
      <c r="D480" s="134"/>
      <c r="E480" s="134"/>
      <c r="F480" s="134"/>
      <c r="G480" s="134"/>
      <c r="H480" s="134"/>
      <c r="I480" s="131"/>
      <c r="J480" s="97"/>
      <c r="K480" s="97"/>
      <c r="L480" s="97"/>
      <c r="M480" s="97"/>
    </row>
    <row r="481" spans="1:13" s="99" customFormat="1" ht="18">
      <c r="A481" s="133"/>
      <c r="B481" s="134"/>
      <c r="C481" s="134"/>
      <c r="D481" s="134"/>
      <c r="E481" s="134"/>
      <c r="F481" s="134"/>
      <c r="G481" s="134"/>
      <c r="H481" s="134"/>
      <c r="I481" s="131"/>
      <c r="J481" s="97"/>
      <c r="K481" s="97"/>
      <c r="L481" s="97"/>
      <c r="M481" s="97"/>
    </row>
    <row r="482" spans="1:13" s="99" customFormat="1" ht="18">
      <c r="A482" s="133"/>
      <c r="B482" s="134"/>
      <c r="C482" s="134"/>
      <c r="D482" s="134"/>
      <c r="E482" s="134"/>
      <c r="F482" s="134"/>
      <c r="G482" s="134"/>
      <c r="H482" s="134"/>
      <c r="I482" s="131"/>
      <c r="J482" s="97"/>
      <c r="K482" s="97"/>
      <c r="L482" s="97"/>
      <c r="M482" s="97"/>
    </row>
    <row r="483" spans="1:13" s="99" customFormat="1" ht="18">
      <c r="A483" s="133"/>
      <c r="B483" s="134"/>
      <c r="C483" s="134"/>
      <c r="D483" s="134"/>
      <c r="E483" s="134"/>
      <c r="F483" s="134"/>
      <c r="G483" s="134"/>
      <c r="H483" s="134"/>
      <c r="I483" s="131"/>
      <c r="J483" s="97"/>
      <c r="K483" s="97"/>
      <c r="L483" s="97"/>
      <c r="M483" s="97"/>
    </row>
    <row r="484" spans="1:13" s="99" customFormat="1" ht="18">
      <c r="A484" s="133"/>
      <c r="B484" s="134"/>
      <c r="C484" s="134"/>
      <c r="D484" s="134"/>
      <c r="E484" s="134"/>
      <c r="F484" s="134"/>
      <c r="G484" s="134"/>
      <c r="H484" s="134"/>
      <c r="I484" s="131"/>
      <c r="J484" s="97"/>
      <c r="K484" s="97"/>
      <c r="L484" s="97"/>
      <c r="M484" s="97"/>
    </row>
    <row r="485" spans="1:13" s="99" customFormat="1" ht="18">
      <c r="A485" s="133"/>
      <c r="B485" s="134"/>
      <c r="C485" s="134"/>
      <c r="D485" s="134"/>
      <c r="E485" s="134"/>
      <c r="F485" s="134"/>
      <c r="G485" s="134"/>
      <c r="H485" s="134"/>
      <c r="I485" s="131"/>
      <c r="J485" s="97"/>
      <c r="K485" s="97"/>
      <c r="L485" s="97"/>
      <c r="M485" s="97"/>
    </row>
    <row r="486" spans="1:13" s="99" customFormat="1" ht="18">
      <c r="A486" s="133"/>
      <c r="B486" s="134"/>
      <c r="C486" s="134"/>
      <c r="D486" s="134"/>
      <c r="E486" s="134"/>
      <c r="F486" s="134"/>
      <c r="G486" s="134"/>
      <c r="H486" s="134"/>
      <c r="I486" s="131"/>
      <c r="J486" s="97"/>
      <c r="K486" s="97"/>
      <c r="L486" s="97"/>
      <c r="M486" s="97"/>
    </row>
    <row r="487" spans="1:13" s="99" customFormat="1" ht="18">
      <c r="A487" s="133"/>
      <c r="B487" s="134"/>
      <c r="C487" s="134"/>
      <c r="D487" s="134"/>
      <c r="E487" s="134"/>
      <c r="F487" s="134"/>
      <c r="G487" s="134"/>
      <c r="H487" s="134"/>
      <c r="I487" s="131"/>
      <c r="J487" s="97"/>
      <c r="K487" s="97"/>
      <c r="L487" s="97"/>
      <c r="M487" s="97"/>
    </row>
    <row r="488" spans="1:13" s="99" customFormat="1" ht="18">
      <c r="A488" s="133"/>
      <c r="B488" s="134"/>
      <c r="C488" s="134"/>
      <c r="D488" s="134"/>
      <c r="E488" s="134"/>
      <c r="F488" s="134"/>
      <c r="G488" s="134"/>
      <c r="H488" s="134"/>
      <c r="I488" s="131"/>
      <c r="J488" s="97"/>
      <c r="K488" s="97"/>
      <c r="L488" s="97"/>
      <c r="M488" s="97"/>
    </row>
    <row r="489" spans="1:13" s="99" customFormat="1" ht="18">
      <c r="A489" s="133"/>
      <c r="B489" s="134"/>
      <c r="C489" s="134"/>
      <c r="D489" s="134"/>
      <c r="E489" s="134"/>
      <c r="F489" s="134"/>
      <c r="G489" s="134"/>
      <c r="H489" s="134"/>
      <c r="I489" s="131"/>
      <c r="J489" s="97"/>
      <c r="K489" s="97"/>
      <c r="L489" s="97"/>
      <c r="M489" s="97"/>
    </row>
    <row r="490" spans="1:13" s="99" customFormat="1" ht="18">
      <c r="A490" s="133"/>
      <c r="B490" s="134"/>
      <c r="C490" s="134"/>
      <c r="D490" s="134"/>
      <c r="E490" s="134"/>
      <c r="F490" s="134"/>
      <c r="G490" s="134"/>
      <c r="H490" s="134"/>
      <c r="I490" s="131"/>
      <c r="J490" s="97"/>
      <c r="K490" s="97"/>
      <c r="L490" s="97"/>
      <c r="M490" s="97"/>
    </row>
    <row r="491" spans="1:13" s="99" customFormat="1" ht="18">
      <c r="A491" s="133"/>
      <c r="B491" s="134"/>
      <c r="C491" s="134"/>
      <c r="D491" s="134"/>
      <c r="E491" s="134"/>
      <c r="F491" s="134"/>
      <c r="G491" s="134"/>
      <c r="H491" s="134"/>
      <c r="I491" s="131"/>
      <c r="J491" s="97"/>
      <c r="K491" s="97"/>
      <c r="L491" s="97"/>
      <c r="M491" s="97"/>
    </row>
    <row r="492" spans="1:13" s="99" customFormat="1" ht="18">
      <c r="A492" s="133"/>
      <c r="B492" s="134"/>
      <c r="C492" s="134"/>
      <c r="D492" s="134"/>
      <c r="E492" s="134"/>
      <c r="F492" s="134"/>
      <c r="G492" s="134"/>
      <c r="H492" s="134"/>
      <c r="I492" s="131"/>
      <c r="J492" s="97"/>
      <c r="K492" s="97"/>
      <c r="L492" s="97"/>
      <c r="M492" s="97"/>
    </row>
    <row r="493" spans="1:13" s="99" customFormat="1" ht="18">
      <c r="A493" s="133"/>
      <c r="B493" s="134"/>
      <c r="C493" s="134"/>
      <c r="D493" s="134"/>
      <c r="E493" s="134"/>
      <c r="F493" s="134"/>
      <c r="G493" s="134"/>
      <c r="H493" s="134"/>
      <c r="I493" s="131"/>
      <c r="J493" s="97"/>
      <c r="K493" s="97"/>
      <c r="L493" s="97"/>
      <c r="M493" s="97"/>
    </row>
    <row r="494" spans="1:13" s="99" customFormat="1" ht="18">
      <c r="A494" s="133"/>
      <c r="B494" s="134"/>
      <c r="C494" s="134"/>
      <c r="D494" s="134"/>
      <c r="E494" s="134"/>
      <c r="F494" s="134"/>
      <c r="G494" s="134"/>
      <c r="H494" s="134"/>
      <c r="I494" s="131"/>
      <c r="J494" s="97"/>
      <c r="K494" s="97"/>
      <c r="L494" s="97"/>
      <c r="M494" s="97"/>
    </row>
    <row r="495" spans="1:13" s="99" customFormat="1" ht="18">
      <c r="A495" s="133"/>
      <c r="B495" s="134"/>
      <c r="C495" s="134"/>
      <c r="D495" s="134"/>
      <c r="E495" s="134"/>
      <c r="F495" s="134"/>
      <c r="G495" s="134"/>
      <c r="H495" s="134"/>
      <c r="I495" s="131"/>
      <c r="J495" s="97"/>
      <c r="K495" s="97"/>
      <c r="L495" s="97"/>
      <c r="M495" s="97"/>
    </row>
    <row r="496" spans="1:13" s="99" customFormat="1" ht="18">
      <c r="A496" s="133"/>
      <c r="B496" s="134"/>
      <c r="C496" s="134"/>
      <c r="D496" s="134"/>
      <c r="E496" s="134"/>
      <c r="F496" s="134"/>
      <c r="G496" s="134"/>
      <c r="H496" s="134"/>
      <c r="I496" s="131"/>
      <c r="J496" s="97"/>
      <c r="K496" s="97"/>
      <c r="L496" s="97"/>
      <c r="M496" s="97"/>
    </row>
    <row r="497" spans="1:13" s="99" customFormat="1" ht="18">
      <c r="A497" s="133"/>
      <c r="B497" s="134"/>
      <c r="C497" s="134"/>
      <c r="D497" s="134"/>
      <c r="E497" s="134"/>
      <c r="F497" s="134"/>
      <c r="G497" s="134"/>
      <c r="H497" s="134"/>
      <c r="I497" s="131"/>
      <c r="J497" s="97"/>
      <c r="K497" s="97"/>
      <c r="L497" s="97"/>
      <c r="M497" s="97"/>
    </row>
    <row r="498" spans="1:13" s="99" customFormat="1" ht="18">
      <c r="A498" s="133"/>
      <c r="B498" s="134"/>
      <c r="C498" s="134"/>
      <c r="D498" s="134"/>
      <c r="E498" s="134"/>
      <c r="F498" s="134"/>
      <c r="G498" s="134"/>
      <c r="H498" s="134"/>
      <c r="I498" s="131"/>
      <c r="J498" s="97"/>
      <c r="K498" s="97"/>
      <c r="L498" s="97"/>
      <c r="M498" s="97"/>
    </row>
    <row r="499" spans="1:13" s="99" customFormat="1" ht="18">
      <c r="A499" s="133"/>
      <c r="B499" s="134"/>
      <c r="C499" s="134"/>
      <c r="D499" s="134"/>
      <c r="E499" s="134"/>
      <c r="F499" s="134"/>
      <c r="G499" s="134"/>
      <c r="H499" s="134"/>
      <c r="I499" s="131"/>
      <c r="J499" s="97"/>
      <c r="K499" s="97"/>
      <c r="L499" s="97"/>
      <c r="M499" s="97"/>
    </row>
    <row r="500" spans="1:13" s="99" customFormat="1" ht="18">
      <c r="A500" s="133"/>
      <c r="B500" s="134"/>
      <c r="C500" s="134"/>
      <c r="D500" s="134"/>
      <c r="E500" s="134"/>
      <c r="F500" s="134"/>
      <c r="G500" s="134"/>
      <c r="H500" s="134"/>
      <c r="I500" s="131"/>
      <c r="J500" s="97"/>
      <c r="K500" s="97"/>
      <c r="L500" s="97"/>
      <c r="M500" s="97"/>
    </row>
    <row r="501" spans="1:13" s="99" customFormat="1" ht="18">
      <c r="A501" s="133"/>
      <c r="B501" s="134"/>
      <c r="C501" s="134"/>
      <c r="D501" s="134"/>
      <c r="E501" s="134"/>
      <c r="F501" s="134"/>
      <c r="G501" s="134"/>
      <c r="H501" s="134"/>
      <c r="I501" s="131"/>
      <c r="J501" s="97"/>
      <c r="K501" s="97"/>
      <c r="L501" s="97"/>
      <c r="M501" s="97"/>
    </row>
    <row r="502" spans="1:13" s="99" customFormat="1" ht="18">
      <c r="A502" s="133"/>
      <c r="B502" s="134"/>
      <c r="C502" s="134"/>
      <c r="D502" s="134"/>
      <c r="E502" s="134"/>
      <c r="F502" s="134"/>
      <c r="G502" s="134"/>
      <c r="H502" s="134"/>
      <c r="I502" s="131"/>
      <c r="J502" s="97"/>
      <c r="K502" s="97"/>
      <c r="L502" s="97"/>
      <c r="M502" s="97"/>
    </row>
    <row r="503" spans="1:13" s="99" customFormat="1" ht="18">
      <c r="A503" s="133"/>
      <c r="B503" s="134"/>
      <c r="C503" s="134"/>
      <c r="D503" s="134"/>
      <c r="E503" s="134"/>
      <c r="F503" s="134"/>
      <c r="G503" s="134"/>
      <c r="H503" s="134"/>
      <c r="I503" s="131"/>
      <c r="J503" s="97"/>
      <c r="K503" s="97"/>
      <c r="L503" s="97"/>
      <c r="M503" s="97"/>
    </row>
    <row r="504" spans="1:13" s="99" customFormat="1" ht="18">
      <c r="A504" s="133"/>
      <c r="B504" s="134"/>
      <c r="C504" s="134"/>
      <c r="D504" s="134"/>
      <c r="E504" s="134"/>
      <c r="F504" s="134"/>
      <c r="G504" s="134"/>
      <c r="H504" s="134"/>
      <c r="I504" s="131"/>
      <c r="J504" s="97"/>
      <c r="K504" s="97"/>
      <c r="L504" s="97"/>
      <c r="M504" s="97"/>
    </row>
    <row r="505" spans="1:13" s="99" customFormat="1" ht="18">
      <c r="A505" s="133"/>
      <c r="B505" s="134"/>
      <c r="C505" s="134"/>
      <c r="D505" s="134"/>
      <c r="E505" s="134"/>
      <c r="F505" s="134"/>
      <c r="G505" s="134"/>
      <c r="H505" s="134"/>
      <c r="I505" s="131"/>
      <c r="J505" s="97"/>
      <c r="K505" s="97"/>
      <c r="L505" s="97"/>
      <c r="M505" s="97"/>
    </row>
    <row r="506" spans="1:13" s="99" customFormat="1" ht="18">
      <c r="A506" s="133"/>
      <c r="B506" s="134"/>
      <c r="C506" s="134"/>
      <c r="D506" s="134"/>
      <c r="E506" s="134"/>
      <c r="F506" s="134"/>
      <c r="G506" s="134"/>
      <c r="H506" s="134"/>
      <c r="I506" s="131"/>
      <c r="J506" s="97"/>
      <c r="K506" s="97"/>
      <c r="L506" s="97"/>
      <c r="M506" s="97"/>
    </row>
    <row r="507" spans="1:13" s="99" customFormat="1" ht="18">
      <c r="A507" s="133"/>
      <c r="B507" s="134"/>
      <c r="C507" s="134"/>
      <c r="D507" s="134"/>
      <c r="E507" s="134"/>
      <c r="F507" s="134"/>
      <c r="G507" s="134"/>
      <c r="H507" s="134"/>
      <c r="I507" s="131"/>
      <c r="J507" s="97"/>
      <c r="K507" s="97"/>
      <c r="L507" s="97"/>
      <c r="M507" s="97"/>
    </row>
    <row r="508" spans="1:13" s="99" customFormat="1" ht="18">
      <c r="A508" s="133"/>
      <c r="B508" s="134"/>
      <c r="C508" s="134"/>
      <c r="D508" s="134"/>
      <c r="E508" s="134"/>
      <c r="F508" s="134"/>
      <c r="G508" s="134"/>
      <c r="H508" s="134"/>
      <c r="I508" s="131"/>
      <c r="J508" s="97"/>
      <c r="K508" s="97"/>
      <c r="L508" s="97"/>
      <c r="M508" s="97"/>
    </row>
    <row r="509" spans="1:13" s="99" customFormat="1" ht="18">
      <c r="A509" s="133"/>
      <c r="B509" s="134"/>
      <c r="C509" s="134"/>
      <c r="D509" s="134"/>
      <c r="E509" s="134"/>
      <c r="F509" s="134"/>
      <c r="G509" s="134"/>
      <c r="H509" s="134"/>
      <c r="I509" s="131"/>
      <c r="J509" s="97"/>
      <c r="K509" s="97"/>
      <c r="L509" s="97"/>
      <c r="M509" s="97"/>
    </row>
    <row r="510" spans="1:13" s="99" customFormat="1" ht="18">
      <c r="A510" s="133"/>
      <c r="B510" s="134"/>
      <c r="C510" s="134"/>
      <c r="D510" s="134"/>
      <c r="E510" s="134"/>
      <c r="F510" s="134"/>
      <c r="G510" s="134"/>
      <c r="H510" s="134"/>
      <c r="I510" s="131"/>
      <c r="J510" s="97"/>
      <c r="K510" s="97"/>
      <c r="L510" s="97"/>
      <c r="M510" s="97"/>
    </row>
    <row r="511" spans="1:13" s="99" customFormat="1" ht="18">
      <c r="A511" s="133"/>
      <c r="B511" s="134"/>
      <c r="C511" s="134"/>
      <c r="D511" s="134"/>
      <c r="E511" s="134"/>
      <c r="F511" s="134"/>
      <c r="G511" s="134"/>
      <c r="H511" s="134"/>
      <c r="I511" s="131"/>
      <c r="J511" s="97"/>
      <c r="K511" s="97"/>
      <c r="L511" s="97"/>
      <c r="M511" s="97"/>
    </row>
    <row r="512" spans="1:13" s="99" customFormat="1" ht="18">
      <c r="A512" s="133"/>
      <c r="B512" s="134"/>
      <c r="C512" s="134"/>
      <c r="D512" s="134"/>
      <c r="E512" s="134"/>
      <c r="F512" s="134"/>
      <c r="G512" s="134"/>
      <c r="H512" s="134"/>
      <c r="I512" s="131"/>
      <c r="J512" s="97"/>
      <c r="K512" s="97"/>
      <c r="L512" s="97"/>
      <c r="M512" s="97"/>
    </row>
    <row r="513" spans="1:13" s="99" customFormat="1" ht="18">
      <c r="A513" s="133"/>
      <c r="B513" s="134"/>
      <c r="C513" s="134"/>
      <c r="D513" s="134"/>
      <c r="E513" s="134"/>
      <c r="F513" s="134"/>
      <c r="G513" s="134"/>
      <c r="H513" s="134"/>
      <c r="I513" s="131"/>
      <c r="J513" s="97"/>
      <c r="K513" s="97"/>
      <c r="L513" s="97"/>
      <c r="M513" s="97"/>
    </row>
    <row r="514" spans="1:13" s="99" customFormat="1" ht="18">
      <c r="A514" s="133"/>
      <c r="B514" s="134"/>
      <c r="C514" s="134"/>
      <c r="D514" s="134"/>
      <c r="E514" s="134"/>
      <c r="F514" s="134"/>
      <c r="G514" s="134"/>
      <c r="H514" s="134"/>
      <c r="I514" s="131"/>
      <c r="J514" s="97"/>
      <c r="K514" s="97"/>
      <c r="L514" s="97"/>
      <c r="M514" s="97"/>
    </row>
    <row r="515" spans="1:13" s="99" customFormat="1" ht="18">
      <c r="A515" s="133"/>
      <c r="B515" s="134"/>
      <c r="C515" s="134"/>
      <c r="D515" s="134"/>
      <c r="E515" s="134"/>
      <c r="F515" s="134"/>
      <c r="G515" s="134"/>
      <c r="H515" s="134"/>
      <c r="I515" s="131"/>
      <c r="J515" s="97"/>
      <c r="K515" s="97"/>
      <c r="L515" s="97"/>
      <c r="M515" s="97"/>
    </row>
    <row r="516" spans="1:13" s="99" customFormat="1" ht="18">
      <c r="A516" s="133"/>
      <c r="B516" s="134"/>
      <c r="C516" s="134"/>
      <c r="D516" s="134"/>
      <c r="E516" s="134"/>
      <c r="F516" s="134"/>
      <c r="G516" s="134"/>
      <c r="H516" s="134"/>
      <c r="I516" s="131"/>
      <c r="J516" s="97"/>
      <c r="K516" s="97"/>
      <c r="L516" s="97"/>
      <c r="M516" s="97"/>
    </row>
    <row r="517" spans="1:13" s="99" customFormat="1" ht="18">
      <c r="A517" s="133"/>
      <c r="B517" s="134"/>
      <c r="C517" s="134"/>
      <c r="D517" s="134"/>
      <c r="E517" s="134"/>
      <c r="F517" s="134"/>
      <c r="G517" s="134"/>
      <c r="H517" s="134"/>
      <c r="I517" s="131"/>
      <c r="J517" s="97"/>
      <c r="K517" s="97"/>
      <c r="L517" s="97"/>
      <c r="M517" s="97"/>
    </row>
    <row r="518" spans="1:13" s="99" customFormat="1" ht="18">
      <c r="A518" s="133"/>
      <c r="B518" s="134"/>
      <c r="C518" s="134"/>
      <c r="D518" s="134"/>
      <c r="E518" s="134"/>
      <c r="F518" s="134"/>
      <c r="G518" s="134"/>
      <c r="H518" s="134"/>
      <c r="I518" s="131"/>
      <c r="J518" s="97"/>
      <c r="K518" s="97"/>
      <c r="L518" s="97"/>
      <c r="M518" s="97"/>
    </row>
    <row r="519" spans="1:13" s="99" customFormat="1" ht="18">
      <c r="A519" s="133"/>
      <c r="B519" s="134"/>
      <c r="C519" s="134"/>
      <c r="D519" s="134"/>
      <c r="E519" s="134"/>
      <c r="F519" s="134"/>
      <c r="G519" s="134"/>
      <c r="H519" s="134"/>
      <c r="I519" s="131"/>
      <c r="J519" s="97"/>
      <c r="K519" s="97"/>
      <c r="L519" s="97"/>
      <c r="M519" s="97"/>
    </row>
    <row r="520" spans="1:13" s="99" customFormat="1" ht="18">
      <c r="A520" s="133"/>
      <c r="B520" s="134"/>
      <c r="C520" s="134"/>
      <c r="D520" s="134"/>
      <c r="E520" s="134"/>
      <c r="F520" s="134"/>
      <c r="G520" s="134"/>
      <c r="H520" s="134"/>
      <c r="I520" s="131"/>
      <c r="J520" s="97"/>
      <c r="K520" s="97"/>
      <c r="L520" s="97"/>
      <c r="M520" s="97"/>
    </row>
    <row r="521" spans="1:13" s="99" customFormat="1" ht="18">
      <c r="A521" s="133"/>
      <c r="B521" s="134"/>
      <c r="C521" s="134"/>
      <c r="D521" s="134"/>
      <c r="E521" s="134"/>
      <c r="F521" s="134"/>
      <c r="G521" s="134"/>
      <c r="H521" s="134"/>
      <c r="I521" s="131"/>
      <c r="J521" s="97"/>
      <c r="K521" s="97"/>
      <c r="L521" s="97"/>
      <c r="M521" s="97"/>
    </row>
    <row r="522" spans="1:13" s="99" customFormat="1" ht="18">
      <c r="A522" s="133"/>
      <c r="B522" s="134"/>
      <c r="C522" s="134"/>
      <c r="D522" s="134"/>
      <c r="E522" s="134"/>
      <c r="F522" s="134"/>
      <c r="G522" s="134"/>
      <c r="H522" s="134"/>
      <c r="I522" s="131"/>
      <c r="J522" s="97"/>
      <c r="K522" s="97"/>
      <c r="L522" s="97"/>
      <c r="M522" s="97"/>
    </row>
    <row r="523" spans="1:13" s="99" customFormat="1" ht="18">
      <c r="A523" s="133"/>
      <c r="B523" s="134"/>
      <c r="C523" s="134"/>
      <c r="D523" s="134"/>
      <c r="E523" s="134"/>
      <c r="F523" s="134"/>
      <c r="G523" s="134"/>
      <c r="H523" s="134"/>
      <c r="I523" s="131"/>
      <c r="J523" s="97"/>
      <c r="K523" s="97"/>
      <c r="L523" s="97"/>
      <c r="M523" s="97"/>
    </row>
    <row r="524" spans="1:13" s="99" customFormat="1" ht="18">
      <c r="A524" s="133"/>
      <c r="B524" s="134"/>
      <c r="C524" s="134"/>
      <c r="D524" s="134"/>
      <c r="E524" s="134"/>
      <c r="F524" s="134"/>
      <c r="G524" s="134"/>
      <c r="H524" s="134"/>
      <c r="I524" s="131"/>
      <c r="J524" s="97"/>
      <c r="K524" s="97"/>
      <c r="L524" s="97"/>
      <c r="M524" s="97"/>
    </row>
    <row r="525" spans="1:13" s="99" customFormat="1" ht="18">
      <c r="A525" s="133"/>
      <c r="B525" s="134"/>
      <c r="C525" s="134"/>
      <c r="D525" s="134"/>
      <c r="E525" s="134"/>
      <c r="F525" s="134"/>
      <c r="G525" s="134"/>
      <c r="H525" s="134"/>
      <c r="I525" s="131"/>
      <c r="J525" s="97"/>
      <c r="K525" s="97"/>
      <c r="L525" s="97"/>
      <c r="M525" s="97"/>
    </row>
    <row r="526" spans="1:13" s="99" customFormat="1" ht="18">
      <c r="A526" s="133"/>
      <c r="B526" s="134"/>
      <c r="C526" s="134"/>
      <c r="D526" s="134"/>
      <c r="E526" s="134"/>
      <c r="F526" s="134"/>
      <c r="G526" s="134"/>
      <c r="H526" s="134"/>
      <c r="I526" s="131"/>
      <c r="J526" s="97"/>
      <c r="K526" s="97"/>
      <c r="L526" s="97"/>
      <c r="M526" s="97"/>
    </row>
    <row r="527" spans="1:13" s="99" customFormat="1" ht="18">
      <c r="A527" s="133"/>
      <c r="B527" s="134"/>
      <c r="C527" s="134"/>
      <c r="D527" s="134"/>
      <c r="E527" s="134"/>
      <c r="F527" s="134"/>
      <c r="G527" s="134"/>
      <c r="H527" s="134"/>
      <c r="I527" s="131"/>
      <c r="J527" s="97"/>
      <c r="K527" s="97"/>
      <c r="L527" s="97"/>
      <c r="M527" s="97"/>
    </row>
    <row r="528" spans="1:13" s="99" customFormat="1" ht="18">
      <c r="A528" s="133"/>
      <c r="B528" s="134"/>
      <c r="C528" s="134"/>
      <c r="D528" s="134"/>
      <c r="E528" s="134"/>
      <c r="F528" s="134"/>
      <c r="G528" s="134"/>
      <c r="H528" s="134"/>
      <c r="I528" s="131"/>
      <c r="J528" s="97"/>
      <c r="K528" s="97"/>
      <c r="L528" s="97"/>
      <c r="M528" s="97"/>
    </row>
    <row r="529" spans="1:13" s="99" customFormat="1" ht="18">
      <c r="A529" s="133"/>
      <c r="B529" s="134"/>
      <c r="C529" s="134"/>
      <c r="D529" s="134"/>
      <c r="E529" s="134"/>
      <c r="F529" s="134"/>
      <c r="G529" s="134"/>
      <c r="H529" s="134"/>
      <c r="I529" s="131"/>
      <c r="J529" s="97"/>
      <c r="K529" s="97"/>
      <c r="L529" s="97"/>
      <c r="M529" s="97"/>
    </row>
    <row r="530" spans="1:13" s="99" customFormat="1" ht="18">
      <c r="A530" s="133"/>
      <c r="B530" s="134"/>
      <c r="C530" s="134"/>
      <c r="D530" s="134"/>
      <c r="E530" s="134"/>
      <c r="F530" s="134"/>
      <c r="G530" s="134"/>
      <c r="H530" s="134"/>
      <c r="I530" s="131"/>
      <c r="J530" s="97"/>
      <c r="K530" s="97"/>
      <c r="L530" s="97"/>
      <c r="M530" s="97"/>
    </row>
    <row r="531" spans="1:13" s="99" customFormat="1" ht="18">
      <c r="A531" s="133"/>
      <c r="B531" s="134"/>
      <c r="C531" s="134"/>
      <c r="D531" s="134"/>
      <c r="E531" s="134"/>
      <c r="F531" s="134"/>
      <c r="G531" s="134"/>
      <c r="H531" s="134"/>
      <c r="I531" s="131"/>
      <c r="J531" s="97"/>
      <c r="K531" s="97"/>
      <c r="L531" s="97"/>
      <c r="M531" s="97"/>
    </row>
    <row r="532" spans="1:13" s="99" customFormat="1" ht="18">
      <c r="A532" s="133"/>
      <c r="B532" s="134"/>
      <c r="C532" s="134"/>
      <c r="D532" s="134"/>
      <c r="E532" s="134"/>
      <c r="F532" s="134"/>
      <c r="G532" s="134"/>
      <c r="H532" s="134"/>
      <c r="I532" s="131"/>
      <c r="J532" s="97"/>
      <c r="K532" s="97"/>
      <c r="L532" s="97"/>
      <c r="M532" s="97"/>
    </row>
    <row r="533" spans="1:13" s="99" customFormat="1" ht="18">
      <c r="A533" s="133"/>
      <c r="B533" s="134"/>
      <c r="C533" s="134"/>
      <c r="D533" s="134"/>
      <c r="E533" s="134"/>
      <c r="F533" s="134"/>
      <c r="G533" s="134"/>
      <c r="H533" s="134"/>
      <c r="I533" s="131"/>
      <c r="J533" s="97"/>
      <c r="K533" s="97"/>
      <c r="L533" s="97"/>
      <c r="M533" s="97"/>
    </row>
    <row r="534" spans="1:13" s="99" customFormat="1" ht="18">
      <c r="A534" s="133"/>
      <c r="B534" s="134"/>
      <c r="C534" s="134"/>
      <c r="D534" s="134"/>
      <c r="E534" s="134"/>
      <c r="F534" s="134"/>
      <c r="G534" s="134"/>
      <c r="H534" s="134"/>
      <c r="I534" s="131"/>
      <c r="J534" s="97"/>
      <c r="K534" s="97"/>
      <c r="L534" s="97"/>
      <c r="M534" s="97"/>
    </row>
    <row r="535" spans="1:13" s="99" customFormat="1" ht="18">
      <c r="A535" s="133"/>
      <c r="B535" s="134"/>
      <c r="C535" s="134"/>
      <c r="D535" s="134"/>
      <c r="E535" s="134"/>
      <c r="F535" s="134"/>
      <c r="G535" s="134"/>
      <c r="H535" s="134"/>
      <c r="I535" s="131"/>
      <c r="J535" s="97"/>
      <c r="K535" s="97"/>
      <c r="L535" s="97"/>
      <c r="M535" s="97"/>
    </row>
    <row r="536" spans="1:13" s="99" customFormat="1" ht="18">
      <c r="A536" s="133"/>
      <c r="B536" s="134"/>
      <c r="C536" s="134"/>
      <c r="D536" s="134"/>
      <c r="E536" s="134"/>
      <c r="F536" s="134"/>
      <c r="G536" s="134"/>
      <c r="H536" s="134"/>
      <c r="I536" s="131"/>
      <c r="J536" s="97"/>
      <c r="K536" s="97"/>
      <c r="L536" s="97"/>
      <c r="M536" s="97"/>
    </row>
    <row r="537" spans="1:13" s="99" customFormat="1" ht="18">
      <c r="A537" s="133"/>
      <c r="B537" s="134"/>
      <c r="C537" s="134"/>
      <c r="D537" s="134"/>
      <c r="E537" s="134"/>
      <c r="F537" s="134"/>
      <c r="G537" s="134"/>
      <c r="H537" s="134"/>
      <c r="I537" s="131"/>
      <c r="J537" s="97"/>
      <c r="K537" s="97"/>
      <c r="L537" s="97"/>
      <c r="M537" s="97"/>
    </row>
    <row r="538" spans="1:13" s="99" customFormat="1" ht="18">
      <c r="A538" s="133"/>
      <c r="B538" s="134"/>
      <c r="C538" s="134"/>
      <c r="D538" s="134"/>
      <c r="E538" s="134"/>
      <c r="F538" s="134"/>
      <c r="G538" s="134"/>
      <c r="H538" s="134"/>
      <c r="I538" s="131"/>
      <c r="J538" s="97"/>
      <c r="K538" s="97"/>
      <c r="L538" s="97"/>
      <c r="M538" s="97"/>
    </row>
    <row r="539" spans="1:13" s="99" customFormat="1" ht="18">
      <c r="A539" s="133"/>
      <c r="B539" s="134"/>
      <c r="C539" s="134"/>
      <c r="D539" s="134"/>
      <c r="E539" s="134"/>
      <c r="F539" s="134"/>
      <c r="G539" s="134"/>
      <c r="H539" s="134"/>
      <c r="I539" s="131"/>
      <c r="J539" s="97"/>
      <c r="K539" s="97"/>
      <c r="L539" s="97"/>
      <c r="M539" s="97"/>
    </row>
    <row r="540" spans="1:13" s="99" customFormat="1" ht="18">
      <c r="A540" s="133"/>
      <c r="B540" s="134"/>
      <c r="C540" s="134"/>
      <c r="D540" s="134"/>
      <c r="E540" s="134"/>
      <c r="F540" s="134"/>
      <c r="G540" s="134"/>
      <c r="H540" s="134"/>
      <c r="I540" s="131"/>
      <c r="J540" s="97"/>
      <c r="K540" s="97"/>
      <c r="L540" s="97"/>
      <c r="M540" s="97"/>
    </row>
    <row r="541" spans="1:13" s="99" customFormat="1" ht="18">
      <c r="A541" s="133"/>
      <c r="B541" s="134"/>
      <c r="C541" s="134"/>
      <c r="D541" s="134"/>
      <c r="E541" s="134"/>
      <c r="F541" s="134"/>
      <c r="G541" s="134"/>
      <c r="H541" s="134"/>
      <c r="I541" s="131"/>
      <c r="J541" s="97"/>
      <c r="K541" s="97"/>
      <c r="L541" s="97"/>
      <c r="M541" s="97"/>
    </row>
    <row r="542" spans="1:13" s="99" customFormat="1" ht="18">
      <c r="A542" s="133"/>
      <c r="B542" s="134"/>
      <c r="C542" s="134"/>
      <c r="D542" s="134"/>
      <c r="E542" s="134"/>
      <c r="F542" s="134"/>
      <c r="G542" s="134"/>
      <c r="H542" s="134"/>
      <c r="I542" s="131"/>
      <c r="J542" s="97"/>
      <c r="K542" s="97"/>
      <c r="L542" s="97"/>
      <c r="M542" s="97"/>
    </row>
    <row r="543" spans="1:13" s="99" customFormat="1" ht="18">
      <c r="A543" s="133"/>
      <c r="B543" s="134"/>
      <c r="C543" s="134"/>
      <c r="D543" s="134"/>
      <c r="E543" s="134"/>
      <c r="F543" s="134"/>
      <c r="G543" s="134"/>
      <c r="H543" s="134"/>
      <c r="I543" s="131"/>
      <c r="J543" s="97"/>
      <c r="K543" s="97"/>
      <c r="L543" s="97"/>
      <c r="M543" s="97"/>
    </row>
    <row r="544" spans="1:13" s="99" customFormat="1" ht="18">
      <c r="A544" s="133"/>
      <c r="B544" s="134"/>
      <c r="C544" s="134"/>
      <c r="D544" s="134"/>
      <c r="E544" s="134"/>
      <c r="F544" s="134"/>
      <c r="G544" s="134"/>
      <c r="H544" s="134"/>
      <c r="I544" s="131"/>
      <c r="J544" s="97"/>
      <c r="K544" s="97"/>
      <c r="L544" s="97"/>
      <c r="M544" s="97"/>
    </row>
    <row r="545" spans="1:13" s="99" customFormat="1" ht="18">
      <c r="A545" s="133"/>
      <c r="B545" s="134"/>
      <c r="C545" s="134"/>
      <c r="D545" s="134"/>
      <c r="E545" s="134"/>
      <c r="F545" s="134"/>
      <c r="G545" s="134"/>
      <c r="H545" s="134"/>
      <c r="I545" s="131"/>
      <c r="J545" s="97"/>
      <c r="K545" s="97"/>
      <c r="L545" s="97"/>
      <c r="M545" s="97"/>
    </row>
    <row r="546" spans="1:13" s="99" customFormat="1" ht="18">
      <c r="A546" s="133"/>
      <c r="B546" s="134"/>
      <c r="C546" s="134"/>
      <c r="D546" s="134"/>
      <c r="E546" s="134"/>
      <c r="F546" s="134"/>
      <c r="G546" s="134"/>
      <c r="H546" s="134"/>
      <c r="I546" s="131"/>
      <c r="J546" s="97"/>
      <c r="K546" s="97"/>
      <c r="L546" s="97"/>
      <c r="M546" s="97"/>
    </row>
    <row r="547" spans="1:13" s="99" customFormat="1" ht="18">
      <c r="A547" s="133"/>
      <c r="B547" s="134"/>
      <c r="C547" s="134"/>
      <c r="D547" s="134"/>
      <c r="E547" s="134"/>
      <c r="F547" s="134"/>
      <c r="G547" s="134"/>
      <c r="H547" s="134"/>
      <c r="I547" s="131"/>
      <c r="J547" s="97"/>
      <c r="K547" s="97"/>
      <c r="L547" s="97"/>
      <c r="M547" s="97"/>
    </row>
    <row r="548" spans="1:13" s="99" customFormat="1" ht="18">
      <c r="A548" s="133"/>
      <c r="B548" s="134"/>
      <c r="C548" s="134"/>
      <c r="D548" s="134"/>
      <c r="E548" s="134"/>
      <c r="F548" s="134"/>
      <c r="G548" s="134"/>
      <c r="H548" s="134"/>
      <c r="I548" s="131"/>
      <c r="J548" s="97"/>
      <c r="K548" s="97"/>
      <c r="L548" s="97"/>
      <c r="M548" s="97"/>
    </row>
    <row r="549" spans="1:13" s="99" customFormat="1" ht="18">
      <c r="A549" s="133"/>
      <c r="B549" s="134"/>
      <c r="C549" s="134"/>
      <c r="D549" s="134"/>
      <c r="E549" s="134"/>
      <c r="F549" s="134"/>
      <c r="G549" s="134"/>
      <c r="H549" s="134"/>
      <c r="I549" s="131"/>
      <c r="J549" s="97"/>
      <c r="K549" s="97"/>
      <c r="L549" s="97"/>
      <c r="M549" s="97"/>
    </row>
    <row r="550" spans="1:13" s="99" customFormat="1" ht="18">
      <c r="A550" s="133"/>
      <c r="B550" s="134"/>
      <c r="C550" s="134"/>
      <c r="D550" s="134"/>
      <c r="E550" s="134"/>
      <c r="F550" s="134"/>
      <c r="G550" s="134"/>
      <c r="H550" s="134"/>
      <c r="I550" s="131"/>
      <c r="J550" s="97"/>
      <c r="K550" s="97"/>
      <c r="L550" s="97"/>
      <c r="M550" s="97"/>
    </row>
    <row r="551" spans="1:13" s="99" customFormat="1" ht="18">
      <c r="A551" s="133"/>
      <c r="B551" s="134"/>
      <c r="C551" s="134"/>
      <c r="D551" s="134"/>
      <c r="E551" s="134"/>
      <c r="F551" s="134"/>
      <c r="G551" s="134"/>
      <c r="H551" s="134"/>
      <c r="I551" s="131"/>
      <c r="J551" s="97"/>
      <c r="K551" s="97"/>
      <c r="L551" s="97"/>
      <c r="M551" s="97"/>
    </row>
    <row r="552" spans="1:13" s="99" customFormat="1" ht="18">
      <c r="A552" s="133"/>
      <c r="B552" s="134"/>
      <c r="C552" s="134"/>
      <c r="D552" s="134"/>
      <c r="E552" s="134"/>
      <c r="F552" s="134"/>
      <c r="G552" s="134"/>
      <c r="H552" s="134"/>
      <c r="I552" s="131"/>
      <c r="J552" s="97"/>
      <c r="K552" s="97"/>
      <c r="L552" s="97"/>
      <c r="M552" s="97"/>
    </row>
    <row r="553" spans="1:13" s="99" customFormat="1" ht="18">
      <c r="A553" s="133"/>
      <c r="B553" s="134"/>
      <c r="C553" s="134"/>
      <c r="D553" s="134"/>
      <c r="E553" s="134"/>
      <c r="F553" s="134"/>
      <c r="G553" s="134"/>
      <c r="H553" s="134"/>
      <c r="I553" s="131"/>
      <c r="J553" s="97"/>
      <c r="K553" s="97"/>
      <c r="L553" s="97"/>
      <c r="M553" s="97"/>
    </row>
    <row r="554" spans="1:13" s="99" customFormat="1" ht="18">
      <c r="A554" s="133"/>
      <c r="B554" s="134"/>
      <c r="C554" s="134"/>
      <c r="D554" s="134"/>
      <c r="E554" s="134"/>
      <c r="F554" s="134"/>
      <c r="G554" s="134"/>
      <c r="H554" s="134"/>
      <c r="I554" s="131"/>
      <c r="J554" s="97"/>
      <c r="K554" s="97"/>
      <c r="L554" s="97"/>
      <c r="M554" s="97"/>
    </row>
    <row r="555" spans="1:13" s="99" customFormat="1" ht="18">
      <c r="A555" s="133"/>
      <c r="B555" s="134"/>
      <c r="C555" s="134"/>
      <c r="D555" s="134"/>
      <c r="E555" s="134"/>
      <c r="F555" s="134"/>
      <c r="G555" s="134"/>
      <c r="H555" s="134"/>
      <c r="I555" s="131"/>
      <c r="J555" s="97"/>
      <c r="K555" s="97"/>
      <c r="L555" s="97"/>
      <c r="M555" s="97"/>
    </row>
    <row r="556" spans="1:13" s="99" customFormat="1" ht="18">
      <c r="A556" s="133"/>
      <c r="B556" s="134"/>
      <c r="C556" s="134"/>
      <c r="D556" s="134"/>
      <c r="E556" s="134"/>
      <c r="F556" s="134"/>
      <c r="G556" s="134"/>
      <c r="H556" s="134"/>
      <c r="I556" s="131"/>
      <c r="J556" s="97"/>
      <c r="K556" s="97"/>
      <c r="L556" s="97"/>
      <c r="M556" s="97"/>
    </row>
    <row r="557" spans="1:13" s="99" customFormat="1" ht="18">
      <c r="A557" s="133"/>
      <c r="B557" s="134"/>
      <c r="C557" s="134"/>
      <c r="D557" s="134"/>
      <c r="E557" s="134"/>
      <c r="F557" s="134"/>
      <c r="G557" s="134"/>
      <c r="H557" s="134"/>
      <c r="I557" s="131"/>
      <c r="J557" s="97"/>
      <c r="K557" s="97"/>
      <c r="L557" s="97"/>
      <c r="M557" s="97"/>
    </row>
    <row r="558" spans="1:13" s="99" customFormat="1" ht="18">
      <c r="A558" s="133"/>
      <c r="B558" s="134"/>
      <c r="C558" s="134"/>
      <c r="D558" s="134"/>
      <c r="E558" s="134"/>
      <c r="F558" s="134"/>
      <c r="G558" s="134"/>
      <c r="H558" s="134"/>
      <c r="I558" s="131"/>
      <c r="J558" s="97"/>
      <c r="K558" s="97"/>
      <c r="L558" s="97"/>
      <c r="M558" s="97"/>
    </row>
    <row r="559" spans="1:13" s="99" customFormat="1" ht="18">
      <c r="A559" s="133"/>
      <c r="B559" s="134"/>
      <c r="C559" s="134"/>
      <c r="D559" s="134"/>
      <c r="E559" s="134"/>
      <c r="F559" s="134"/>
      <c r="G559" s="134"/>
      <c r="H559" s="134"/>
      <c r="I559" s="131"/>
      <c r="J559" s="97"/>
      <c r="K559" s="97"/>
      <c r="L559" s="97"/>
      <c r="M559" s="97"/>
    </row>
    <row r="560" spans="1:13" s="99" customFormat="1" ht="18">
      <c r="A560" s="133"/>
      <c r="B560" s="134"/>
      <c r="C560" s="134"/>
      <c r="D560" s="134"/>
      <c r="E560" s="134"/>
      <c r="F560" s="134"/>
      <c r="G560" s="134"/>
      <c r="H560" s="134"/>
      <c r="I560" s="131"/>
      <c r="J560" s="97"/>
      <c r="K560" s="97"/>
      <c r="L560" s="97"/>
      <c r="M560" s="97"/>
    </row>
    <row r="561" spans="1:13" s="99" customFormat="1" ht="18">
      <c r="A561" s="133"/>
      <c r="B561" s="134"/>
      <c r="C561" s="134"/>
      <c r="D561" s="134"/>
      <c r="E561" s="134"/>
      <c r="F561" s="134"/>
      <c r="G561" s="134"/>
      <c r="H561" s="134"/>
      <c r="I561" s="131"/>
      <c r="J561" s="97"/>
      <c r="K561" s="97"/>
      <c r="L561" s="97"/>
      <c r="M561" s="97"/>
    </row>
    <row r="562" spans="1:13" s="99" customFormat="1" ht="18">
      <c r="A562" s="133"/>
      <c r="B562" s="134"/>
      <c r="C562" s="134"/>
      <c r="D562" s="134"/>
      <c r="E562" s="134"/>
      <c r="F562" s="134"/>
      <c r="G562" s="134"/>
      <c r="H562" s="134"/>
      <c r="I562" s="131"/>
      <c r="J562" s="97"/>
      <c r="K562" s="97"/>
      <c r="L562" s="97"/>
      <c r="M562" s="97"/>
    </row>
    <row r="563" spans="1:13" s="99" customFormat="1" ht="18">
      <c r="A563" s="133"/>
      <c r="B563" s="134"/>
      <c r="C563" s="134"/>
      <c r="D563" s="134"/>
      <c r="E563" s="134"/>
      <c r="F563" s="134"/>
      <c r="G563" s="134"/>
      <c r="H563" s="134"/>
      <c r="I563" s="131"/>
      <c r="J563" s="97"/>
      <c r="K563" s="97"/>
      <c r="L563" s="97"/>
      <c r="M563" s="97"/>
    </row>
    <row r="564" spans="1:13" s="99" customFormat="1" ht="18">
      <c r="A564" s="133"/>
      <c r="B564" s="134"/>
      <c r="C564" s="134"/>
      <c r="D564" s="134"/>
      <c r="E564" s="134"/>
      <c r="F564" s="134"/>
      <c r="G564" s="134"/>
      <c r="H564" s="134"/>
      <c r="I564" s="131"/>
      <c r="J564" s="97"/>
      <c r="K564" s="97"/>
      <c r="L564" s="97"/>
      <c r="M564" s="97"/>
    </row>
    <row r="565" spans="1:13" s="99" customFormat="1" ht="18">
      <c r="A565" s="133"/>
      <c r="B565" s="134"/>
      <c r="C565" s="134"/>
      <c r="D565" s="134"/>
      <c r="E565" s="134"/>
      <c r="F565" s="134"/>
      <c r="G565" s="134"/>
      <c r="H565" s="134"/>
      <c r="I565" s="131"/>
      <c r="J565" s="97"/>
      <c r="K565" s="97"/>
      <c r="L565" s="97"/>
      <c r="M565" s="97"/>
    </row>
    <row r="566" spans="1:13" s="99" customFormat="1" ht="18">
      <c r="A566" s="133"/>
      <c r="B566" s="134"/>
      <c r="C566" s="134"/>
      <c r="D566" s="134"/>
      <c r="E566" s="134"/>
      <c r="F566" s="134"/>
      <c r="G566" s="134"/>
      <c r="H566" s="134"/>
      <c r="I566" s="131"/>
      <c r="J566" s="97"/>
      <c r="K566" s="97"/>
      <c r="L566" s="97"/>
      <c r="M566" s="97"/>
    </row>
    <row r="567" spans="1:13" s="99" customFormat="1" ht="18">
      <c r="A567" s="133"/>
      <c r="B567" s="134"/>
      <c r="C567" s="134"/>
      <c r="D567" s="134"/>
      <c r="E567" s="134"/>
      <c r="F567" s="134"/>
      <c r="G567" s="134"/>
      <c r="H567" s="134"/>
      <c r="I567" s="131"/>
      <c r="J567" s="97"/>
      <c r="K567" s="97"/>
      <c r="L567" s="97"/>
      <c r="M567" s="97"/>
    </row>
    <row r="568" spans="1:13" s="99" customFormat="1" ht="18">
      <c r="A568" s="133"/>
      <c r="B568" s="134"/>
      <c r="C568" s="134"/>
      <c r="D568" s="134"/>
      <c r="E568" s="134"/>
      <c r="F568" s="134"/>
      <c r="G568" s="134"/>
      <c r="H568" s="134"/>
      <c r="I568" s="131"/>
      <c r="J568" s="97"/>
      <c r="K568" s="97"/>
      <c r="L568" s="97"/>
      <c r="M568" s="97"/>
    </row>
    <row r="569" spans="1:13" s="99" customFormat="1" ht="18">
      <c r="A569" s="133"/>
      <c r="B569" s="134"/>
      <c r="C569" s="134"/>
      <c r="D569" s="134"/>
      <c r="E569" s="134"/>
      <c r="F569" s="134"/>
      <c r="G569" s="134"/>
      <c r="H569" s="134"/>
      <c r="I569" s="131"/>
      <c r="J569" s="97"/>
      <c r="K569" s="97"/>
      <c r="L569" s="97"/>
      <c r="M569" s="97"/>
    </row>
    <row r="570" spans="1:13" s="99" customFormat="1" ht="18">
      <c r="A570" s="133"/>
      <c r="B570" s="134"/>
      <c r="C570" s="134"/>
      <c r="D570" s="134"/>
      <c r="E570" s="134"/>
      <c r="F570" s="134"/>
      <c r="G570" s="134"/>
      <c r="H570" s="134"/>
      <c r="I570" s="131"/>
      <c r="J570" s="97"/>
      <c r="K570" s="97"/>
      <c r="L570" s="97"/>
      <c r="M570" s="97"/>
    </row>
    <row r="571" spans="1:13" s="99" customFormat="1" ht="18">
      <c r="A571" s="133"/>
      <c r="B571" s="134"/>
      <c r="C571" s="134"/>
      <c r="D571" s="134"/>
      <c r="E571" s="134"/>
      <c r="F571" s="134"/>
      <c r="G571" s="134"/>
      <c r="H571" s="134"/>
      <c r="I571" s="131"/>
      <c r="J571" s="97"/>
      <c r="K571" s="97"/>
      <c r="L571" s="97"/>
      <c r="M571" s="97"/>
    </row>
    <row r="572" spans="1:13" s="99" customFormat="1" ht="18">
      <c r="A572" s="133"/>
      <c r="B572" s="134"/>
      <c r="C572" s="134"/>
      <c r="D572" s="134"/>
      <c r="E572" s="134"/>
      <c r="F572" s="134"/>
      <c r="G572" s="134"/>
      <c r="H572" s="134"/>
      <c r="I572" s="131"/>
      <c r="J572" s="97"/>
      <c r="K572" s="97"/>
      <c r="L572" s="97"/>
      <c r="M572" s="97"/>
    </row>
    <row r="573" spans="1:13" s="99" customFormat="1" ht="18">
      <c r="A573" s="133"/>
      <c r="B573" s="134"/>
      <c r="C573" s="134"/>
      <c r="D573" s="134"/>
      <c r="E573" s="134"/>
      <c r="F573" s="134"/>
      <c r="G573" s="134"/>
      <c r="H573" s="134"/>
      <c r="I573" s="131"/>
      <c r="J573" s="97"/>
      <c r="K573" s="97"/>
      <c r="L573" s="97"/>
      <c r="M573" s="97"/>
    </row>
    <row r="574" spans="1:13" s="99" customFormat="1" ht="18">
      <c r="A574" s="133"/>
      <c r="B574" s="134"/>
      <c r="C574" s="134"/>
      <c r="D574" s="134"/>
      <c r="E574" s="134"/>
      <c r="F574" s="134"/>
      <c r="G574" s="134"/>
      <c r="H574" s="134"/>
      <c r="I574" s="131"/>
      <c r="J574" s="97"/>
      <c r="K574" s="97"/>
      <c r="L574" s="97"/>
      <c r="M574" s="97"/>
    </row>
    <row r="575" spans="1:13" s="99" customFormat="1" ht="18">
      <c r="A575" s="133"/>
      <c r="B575" s="134"/>
      <c r="C575" s="134"/>
      <c r="D575" s="134"/>
      <c r="E575" s="134"/>
      <c r="F575" s="134"/>
      <c r="G575" s="134"/>
      <c r="H575" s="134"/>
      <c r="I575" s="131"/>
      <c r="J575" s="97"/>
      <c r="K575" s="97"/>
      <c r="L575" s="97"/>
      <c r="M575" s="97"/>
    </row>
    <row r="576" spans="1:13" s="99" customFormat="1" ht="18">
      <c r="A576" s="133"/>
      <c r="B576" s="134"/>
      <c r="C576" s="134"/>
      <c r="D576" s="134"/>
      <c r="E576" s="134"/>
      <c r="F576" s="134"/>
      <c r="G576" s="134"/>
      <c r="H576" s="134"/>
      <c r="I576" s="131"/>
      <c r="J576" s="97"/>
      <c r="K576" s="97"/>
      <c r="L576" s="97"/>
      <c r="M576" s="97"/>
    </row>
    <row r="577" spans="1:13" s="99" customFormat="1" ht="18">
      <c r="A577" s="133"/>
      <c r="B577" s="134"/>
      <c r="C577" s="134"/>
      <c r="D577" s="134"/>
      <c r="E577" s="134"/>
      <c r="F577" s="134"/>
      <c r="G577" s="134"/>
      <c r="H577" s="134"/>
      <c r="I577" s="131"/>
      <c r="J577" s="97"/>
      <c r="K577" s="97"/>
      <c r="L577" s="97"/>
      <c r="M577" s="97"/>
    </row>
    <row r="578" spans="1:13" s="99" customFormat="1" ht="18">
      <c r="A578" s="133"/>
      <c r="B578" s="134"/>
      <c r="C578" s="134"/>
      <c r="D578" s="134"/>
      <c r="E578" s="134"/>
      <c r="F578" s="134"/>
      <c r="G578" s="134"/>
      <c r="H578" s="134"/>
      <c r="I578" s="131"/>
      <c r="J578" s="97"/>
      <c r="K578" s="97"/>
      <c r="L578" s="97"/>
      <c r="M578" s="97"/>
    </row>
    <row r="579" spans="1:13" s="99" customFormat="1" ht="18">
      <c r="A579" s="133"/>
      <c r="B579" s="134"/>
      <c r="C579" s="134"/>
      <c r="D579" s="134"/>
      <c r="E579" s="134"/>
      <c r="F579" s="134"/>
      <c r="G579" s="134"/>
      <c r="H579" s="134"/>
      <c r="I579" s="131"/>
      <c r="J579" s="97"/>
      <c r="K579" s="97"/>
      <c r="L579" s="97"/>
      <c r="M579" s="97"/>
    </row>
    <row r="580" spans="1:13" s="99" customFormat="1" ht="18">
      <c r="A580" s="133"/>
      <c r="B580" s="134"/>
      <c r="C580" s="134"/>
      <c r="D580" s="134"/>
      <c r="E580" s="134"/>
      <c r="F580" s="134"/>
      <c r="G580" s="134"/>
      <c r="H580" s="134"/>
      <c r="I580" s="131"/>
      <c r="J580" s="97"/>
      <c r="K580" s="97"/>
      <c r="L580" s="97"/>
      <c r="M580" s="97"/>
    </row>
    <row r="581" spans="1:13" s="99" customFormat="1" ht="18">
      <c r="A581" s="133"/>
      <c r="B581" s="134"/>
      <c r="C581" s="134"/>
      <c r="D581" s="134"/>
      <c r="E581" s="134"/>
      <c r="F581" s="134"/>
      <c r="G581" s="134"/>
      <c r="H581" s="134"/>
      <c r="I581" s="131"/>
      <c r="J581" s="97"/>
      <c r="K581" s="97"/>
      <c r="L581" s="97"/>
      <c r="M581" s="97"/>
    </row>
    <row r="582" spans="1:13" s="99" customFormat="1" ht="18">
      <c r="A582" s="133"/>
      <c r="B582" s="134"/>
      <c r="C582" s="134"/>
      <c r="D582" s="134"/>
      <c r="E582" s="134"/>
      <c r="F582" s="134"/>
      <c r="G582" s="134"/>
      <c r="H582" s="134"/>
      <c r="I582" s="131"/>
      <c r="J582" s="97"/>
      <c r="K582" s="97"/>
      <c r="L582" s="97"/>
      <c r="M582" s="97"/>
    </row>
    <row r="583" spans="1:13" s="99" customFormat="1" ht="18">
      <c r="A583" s="133"/>
      <c r="B583" s="134"/>
      <c r="C583" s="134"/>
      <c r="D583" s="134"/>
      <c r="E583" s="134"/>
      <c r="F583" s="134"/>
      <c r="G583" s="134"/>
      <c r="H583" s="134"/>
      <c r="I583" s="131"/>
      <c r="J583" s="97"/>
      <c r="K583" s="97"/>
      <c r="L583" s="97"/>
      <c r="M583" s="97"/>
    </row>
    <row r="584" spans="1:13" s="99" customFormat="1" ht="18">
      <c r="A584" s="133"/>
      <c r="B584" s="134"/>
      <c r="C584" s="134"/>
      <c r="D584" s="134"/>
      <c r="E584" s="134"/>
      <c r="F584" s="134"/>
      <c r="G584" s="134"/>
      <c r="H584" s="134"/>
      <c r="I584" s="131"/>
      <c r="J584" s="97"/>
      <c r="K584" s="97"/>
      <c r="L584" s="97"/>
      <c r="M584" s="97"/>
    </row>
    <row r="585" spans="1:13" s="99" customFormat="1" ht="18">
      <c r="A585" s="133"/>
      <c r="B585" s="134"/>
      <c r="C585" s="134"/>
      <c r="D585" s="134"/>
      <c r="E585" s="134"/>
      <c r="F585" s="134"/>
      <c r="G585" s="134"/>
      <c r="H585" s="134"/>
      <c r="I585" s="131"/>
      <c r="J585" s="97"/>
      <c r="K585" s="97"/>
      <c r="L585" s="97"/>
      <c r="M585" s="97"/>
    </row>
    <row r="586" spans="1:13" s="99" customFormat="1" ht="18">
      <c r="A586" s="133"/>
      <c r="B586" s="134"/>
      <c r="C586" s="134"/>
      <c r="D586" s="134"/>
      <c r="E586" s="134"/>
      <c r="F586" s="134"/>
      <c r="G586" s="134"/>
      <c r="H586" s="134"/>
      <c r="I586" s="131"/>
      <c r="J586" s="97"/>
      <c r="K586" s="97"/>
      <c r="L586" s="97"/>
      <c r="M586" s="97"/>
    </row>
    <row r="587" spans="1:13" s="99" customFormat="1" ht="18">
      <c r="A587" s="133"/>
      <c r="B587" s="134"/>
      <c r="C587" s="134"/>
      <c r="D587" s="134"/>
      <c r="E587" s="134"/>
      <c r="F587" s="134"/>
      <c r="G587" s="134"/>
      <c r="H587" s="134"/>
      <c r="I587" s="131"/>
      <c r="J587" s="97"/>
      <c r="K587" s="97"/>
      <c r="L587" s="97"/>
      <c r="M587" s="97"/>
    </row>
    <row r="588" spans="1:13" s="99" customFormat="1" ht="18">
      <c r="A588" s="133"/>
      <c r="B588" s="134"/>
      <c r="C588" s="134"/>
      <c r="D588" s="134"/>
      <c r="E588" s="134"/>
      <c r="F588" s="134"/>
      <c r="G588" s="134"/>
      <c r="H588" s="134"/>
      <c r="I588" s="131"/>
      <c r="J588" s="97"/>
      <c r="K588" s="97"/>
      <c r="L588" s="97"/>
      <c r="M588" s="97"/>
    </row>
    <row r="589" spans="1:9" ht="18">
      <c r="A589" s="133"/>
      <c r="B589" s="134"/>
      <c r="C589" s="134"/>
      <c r="D589" s="134"/>
      <c r="E589" s="134"/>
      <c r="F589" s="134"/>
      <c r="G589" s="134"/>
      <c r="H589" s="134"/>
      <c r="I589" s="131"/>
    </row>
    <row r="590" spans="1:9" ht="18">
      <c r="A590" s="133"/>
      <c r="B590" s="134"/>
      <c r="C590" s="134"/>
      <c r="D590" s="134"/>
      <c r="E590" s="134"/>
      <c r="F590" s="134"/>
      <c r="G590" s="134"/>
      <c r="H590" s="134"/>
      <c r="I590" s="131"/>
    </row>
    <row r="591" spans="1:9" ht="18">
      <c r="A591" s="133"/>
      <c r="B591" s="134"/>
      <c r="C591" s="134"/>
      <c r="D591" s="134"/>
      <c r="E591" s="134"/>
      <c r="F591" s="134"/>
      <c r="G591" s="134"/>
      <c r="H591" s="134"/>
      <c r="I591" s="131"/>
    </row>
    <row r="592" spans="1:9" ht="18">
      <c r="A592" s="133"/>
      <c r="B592" s="134"/>
      <c r="C592" s="134"/>
      <c r="D592" s="134"/>
      <c r="E592" s="134"/>
      <c r="F592" s="134"/>
      <c r="G592" s="134"/>
      <c r="H592" s="134"/>
      <c r="I592" s="131"/>
    </row>
    <row r="593" spans="1:9" ht="18">
      <c r="A593" s="133"/>
      <c r="B593" s="134"/>
      <c r="C593" s="134"/>
      <c r="D593" s="134"/>
      <c r="E593" s="134"/>
      <c r="F593" s="134"/>
      <c r="G593" s="134"/>
      <c r="H593" s="134"/>
      <c r="I593" s="131"/>
    </row>
  </sheetData>
  <sheetProtection/>
  <mergeCells count="2">
    <mergeCell ref="E1:I1"/>
    <mergeCell ref="A3:I3"/>
  </mergeCells>
  <printOptions horizontalCentered="1"/>
  <pageMargins left="0.4330708661417323" right="0.31496062992125984" top="0.4724409448818898" bottom="0.35433070866141736" header="0.4330708661417323" footer="0.35433070866141736"/>
  <pageSetup horizontalDpi="600" verticalDpi="600" orientation="portrait" paperSize="9" scale="90" r:id="rId1"/>
  <rowBreaks count="6" manualBreakCount="6">
    <brk id="40" max="8" man="1"/>
    <brk id="80" max="8" man="1"/>
    <brk id="119" max="8" man="1"/>
    <brk id="168" max="8" man="1"/>
    <brk id="209" max="8" man="1"/>
    <brk id="24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11"/>
  <sheetViews>
    <sheetView zoomScale="75" zoomScaleNormal="75" zoomScaleSheetLayoutView="75" zoomScalePageLayoutView="0" workbookViewId="0" topLeftCell="A307">
      <selection activeCell="A1" sqref="A1"/>
    </sheetView>
  </sheetViews>
  <sheetFormatPr defaultColWidth="9.00390625" defaultRowHeight="12.75"/>
  <cols>
    <col min="1" max="1" width="55.00390625" style="0" customWidth="1"/>
    <col min="2" max="2" width="5.00390625" style="0" customWidth="1"/>
    <col min="3" max="3" width="4.75390625" style="0" customWidth="1"/>
    <col min="4" max="4" width="4.625" style="0" customWidth="1"/>
    <col min="5" max="5" width="9.625" style="0" customWidth="1"/>
    <col min="6" max="6" width="4.75390625" style="0" customWidth="1"/>
    <col min="7" max="7" width="2.875" style="0" customWidth="1"/>
    <col min="8" max="8" width="11.125" style="0" customWidth="1"/>
    <col min="9" max="9" width="10.875" style="0" customWidth="1"/>
  </cols>
  <sheetData>
    <row r="1" spans="1:9" ht="83.25" customHeight="1">
      <c r="A1" s="94" t="s">
        <v>105</v>
      </c>
      <c r="B1" s="95"/>
      <c r="C1" s="95"/>
      <c r="D1" s="96"/>
      <c r="E1" s="346" t="s">
        <v>311</v>
      </c>
      <c r="F1" s="346"/>
      <c r="G1" s="346"/>
      <c r="H1" s="346"/>
      <c r="I1" s="346"/>
    </row>
    <row r="2" spans="1:8" ht="18.75">
      <c r="A2" s="347" t="s">
        <v>251</v>
      </c>
      <c r="B2" s="347"/>
      <c r="C2" s="347"/>
      <c r="D2" s="347"/>
      <c r="E2" s="347"/>
      <c r="F2" s="347"/>
      <c r="G2" s="347"/>
      <c r="H2" s="347"/>
    </row>
    <row r="3" spans="1:8" ht="15.75">
      <c r="A3" s="100"/>
      <c r="B3" s="101"/>
      <c r="C3" s="101"/>
      <c r="D3" s="101"/>
      <c r="E3" s="101"/>
      <c r="F3" s="101"/>
      <c r="G3" s="101"/>
      <c r="H3" s="102" t="s">
        <v>46</v>
      </c>
    </row>
    <row r="4" spans="1:9" ht="31.5">
      <c r="A4" s="235" t="s">
        <v>0</v>
      </c>
      <c r="B4" s="43" t="s">
        <v>106</v>
      </c>
      <c r="C4" s="43" t="s">
        <v>107</v>
      </c>
      <c r="D4" s="43" t="s">
        <v>108</v>
      </c>
      <c r="E4" s="43" t="s">
        <v>109</v>
      </c>
      <c r="F4" s="43" t="s">
        <v>110</v>
      </c>
      <c r="G4" s="43" t="s">
        <v>121</v>
      </c>
      <c r="H4" s="69" t="s">
        <v>173</v>
      </c>
      <c r="I4" s="69" t="s">
        <v>210</v>
      </c>
    </row>
    <row r="5" spans="1:9" ht="31.5" customHeight="1">
      <c r="A5" s="70" t="s">
        <v>111</v>
      </c>
      <c r="B5" s="43" t="s">
        <v>112</v>
      </c>
      <c r="C5" s="43"/>
      <c r="D5" s="43"/>
      <c r="E5" s="43"/>
      <c r="F5" s="43"/>
      <c r="G5" s="80"/>
      <c r="H5" s="218">
        <f>H6</f>
        <v>5375.8</v>
      </c>
      <c r="I5" s="218">
        <f>I6</f>
        <v>5375.8</v>
      </c>
    </row>
    <row r="6" spans="1:9" ht="18" customHeight="1">
      <c r="A6" s="70" t="s">
        <v>4</v>
      </c>
      <c r="B6" s="43" t="s">
        <v>112</v>
      </c>
      <c r="C6" s="43" t="s">
        <v>23</v>
      </c>
      <c r="D6" s="43"/>
      <c r="E6" s="43"/>
      <c r="F6" s="43"/>
      <c r="G6" s="43"/>
      <c r="H6" s="69">
        <f>H7</f>
        <v>5375.8</v>
      </c>
      <c r="I6" s="69">
        <f>I7</f>
        <v>5375.8</v>
      </c>
    </row>
    <row r="7" spans="1:9" ht="36" customHeight="1">
      <c r="A7" s="70" t="s">
        <v>286</v>
      </c>
      <c r="B7" s="43" t="s">
        <v>112</v>
      </c>
      <c r="C7" s="43" t="s">
        <v>23</v>
      </c>
      <c r="D7" s="43" t="s">
        <v>24</v>
      </c>
      <c r="E7" s="43"/>
      <c r="F7" s="43"/>
      <c r="G7" s="43"/>
      <c r="H7" s="219">
        <f>H8+H11+H14+H17</f>
        <v>5375.8</v>
      </c>
      <c r="I7" s="219">
        <f>I8+I11+I14+I17</f>
        <v>5375.8</v>
      </c>
    </row>
    <row r="8" spans="1:9" ht="17.25" customHeight="1">
      <c r="A8" s="109" t="s">
        <v>36</v>
      </c>
      <c r="B8" s="44" t="s">
        <v>112</v>
      </c>
      <c r="C8" s="44" t="s">
        <v>23</v>
      </c>
      <c r="D8" s="44" t="s">
        <v>24</v>
      </c>
      <c r="E8" s="44" t="s">
        <v>64</v>
      </c>
      <c r="F8" s="44"/>
      <c r="G8" s="44"/>
      <c r="H8" s="68">
        <f>H9</f>
        <v>1072</v>
      </c>
      <c r="I8" s="68">
        <f>I9</f>
        <v>1072</v>
      </c>
    </row>
    <row r="9" spans="1:9" ht="16.5" customHeight="1">
      <c r="A9" s="66" t="s">
        <v>61</v>
      </c>
      <c r="B9" s="67" t="s">
        <v>112</v>
      </c>
      <c r="C9" s="67" t="s">
        <v>23</v>
      </c>
      <c r="D9" s="67" t="s">
        <v>24</v>
      </c>
      <c r="E9" s="67" t="s">
        <v>64</v>
      </c>
      <c r="F9" s="67" t="s">
        <v>192</v>
      </c>
      <c r="G9" s="67"/>
      <c r="H9" s="72">
        <f>H10</f>
        <v>1072</v>
      </c>
      <c r="I9" s="72">
        <f>I10</f>
        <v>1072</v>
      </c>
    </row>
    <row r="10" spans="1:9" ht="18" customHeight="1">
      <c r="A10" s="111" t="s">
        <v>160</v>
      </c>
      <c r="B10" s="44" t="s">
        <v>112</v>
      </c>
      <c r="C10" s="44" t="s">
        <v>23</v>
      </c>
      <c r="D10" s="44" t="s">
        <v>24</v>
      </c>
      <c r="E10" s="44" t="s">
        <v>64</v>
      </c>
      <c r="F10" s="44" t="s">
        <v>192</v>
      </c>
      <c r="G10" s="44" t="s">
        <v>123</v>
      </c>
      <c r="H10" s="68">
        <v>1072</v>
      </c>
      <c r="I10" s="68">
        <v>1072</v>
      </c>
    </row>
    <row r="11" spans="1:9" ht="31.5" customHeight="1">
      <c r="A11" s="71" t="s">
        <v>62</v>
      </c>
      <c r="B11" s="44" t="s">
        <v>112</v>
      </c>
      <c r="C11" s="44" t="s">
        <v>23</v>
      </c>
      <c r="D11" s="44" t="s">
        <v>24</v>
      </c>
      <c r="E11" s="44" t="s">
        <v>63</v>
      </c>
      <c r="F11" s="44"/>
      <c r="G11" s="44"/>
      <c r="H11" s="68">
        <f>H12</f>
        <v>1043.8</v>
      </c>
      <c r="I11" s="68">
        <f>I12</f>
        <v>1043.8</v>
      </c>
    </row>
    <row r="12" spans="1:9" ht="20.25" customHeight="1">
      <c r="A12" s="112" t="s">
        <v>61</v>
      </c>
      <c r="B12" s="78" t="s">
        <v>112</v>
      </c>
      <c r="C12" s="78" t="s">
        <v>23</v>
      </c>
      <c r="D12" s="78" t="s">
        <v>24</v>
      </c>
      <c r="E12" s="78" t="s">
        <v>63</v>
      </c>
      <c r="F12" s="78" t="s">
        <v>192</v>
      </c>
      <c r="G12" s="78"/>
      <c r="H12" s="113">
        <f>H13</f>
        <v>1043.8</v>
      </c>
      <c r="I12" s="113">
        <f>I13</f>
        <v>1043.8</v>
      </c>
    </row>
    <row r="13" spans="1:9" ht="18.75" customHeight="1">
      <c r="A13" s="111" t="s">
        <v>160</v>
      </c>
      <c r="B13" s="44" t="s">
        <v>112</v>
      </c>
      <c r="C13" s="44" t="s">
        <v>23</v>
      </c>
      <c r="D13" s="44" t="s">
        <v>24</v>
      </c>
      <c r="E13" s="44" t="s">
        <v>63</v>
      </c>
      <c r="F13" s="44" t="s">
        <v>192</v>
      </c>
      <c r="G13" s="44" t="s">
        <v>123</v>
      </c>
      <c r="H13" s="68">
        <v>1043.8</v>
      </c>
      <c r="I13" s="68">
        <v>1043.8</v>
      </c>
    </row>
    <row r="14" spans="1:9" ht="33" customHeight="1">
      <c r="A14" s="236" t="s">
        <v>244</v>
      </c>
      <c r="B14" s="44" t="s">
        <v>112</v>
      </c>
      <c r="C14" s="44" t="s">
        <v>23</v>
      </c>
      <c r="D14" s="44" t="s">
        <v>24</v>
      </c>
      <c r="E14" s="44" t="s">
        <v>163</v>
      </c>
      <c r="F14" s="44"/>
      <c r="G14" s="44"/>
      <c r="H14" s="68">
        <f>H15</f>
        <v>3200</v>
      </c>
      <c r="I14" s="68">
        <f>I15</f>
        <v>3200</v>
      </c>
    </row>
    <row r="15" spans="1:9" ht="18.75" customHeight="1">
      <c r="A15" s="308" t="s">
        <v>67</v>
      </c>
      <c r="B15" s="67" t="s">
        <v>112</v>
      </c>
      <c r="C15" s="67" t="s">
        <v>23</v>
      </c>
      <c r="D15" s="67" t="s">
        <v>24</v>
      </c>
      <c r="E15" s="67" t="s">
        <v>163</v>
      </c>
      <c r="F15" s="67" t="s">
        <v>65</v>
      </c>
      <c r="G15" s="67"/>
      <c r="H15" s="72">
        <f>H16</f>
        <v>3200</v>
      </c>
      <c r="I15" s="72">
        <f>I16</f>
        <v>3200</v>
      </c>
    </row>
    <row r="16" spans="1:9" ht="18.75" customHeight="1">
      <c r="A16" s="236" t="s">
        <v>160</v>
      </c>
      <c r="B16" s="44" t="s">
        <v>112</v>
      </c>
      <c r="C16" s="44" t="s">
        <v>23</v>
      </c>
      <c r="D16" s="44" t="s">
        <v>24</v>
      </c>
      <c r="E16" s="44" t="s">
        <v>163</v>
      </c>
      <c r="F16" s="44" t="s">
        <v>65</v>
      </c>
      <c r="G16" s="44" t="s">
        <v>123</v>
      </c>
      <c r="H16" s="68">
        <v>3200</v>
      </c>
      <c r="I16" s="68">
        <v>3200</v>
      </c>
    </row>
    <row r="17" spans="1:9" ht="18.75" customHeight="1">
      <c r="A17" s="236" t="s">
        <v>212</v>
      </c>
      <c r="B17" s="44" t="s">
        <v>112</v>
      </c>
      <c r="C17" s="44" t="s">
        <v>23</v>
      </c>
      <c r="D17" s="44" t="s">
        <v>133</v>
      </c>
      <c r="E17" s="44" t="s">
        <v>211</v>
      </c>
      <c r="F17" s="44"/>
      <c r="G17" s="44"/>
      <c r="H17" s="68">
        <f>H18</f>
        <v>60</v>
      </c>
      <c r="I17" s="68">
        <f>I18</f>
        <v>60</v>
      </c>
    </row>
    <row r="18" spans="1:9" ht="18.75" customHeight="1">
      <c r="A18" s="308" t="s">
        <v>67</v>
      </c>
      <c r="B18" s="67" t="s">
        <v>112</v>
      </c>
      <c r="C18" s="67" t="s">
        <v>23</v>
      </c>
      <c r="D18" s="67" t="s">
        <v>133</v>
      </c>
      <c r="E18" s="67" t="s">
        <v>211</v>
      </c>
      <c r="F18" s="67" t="s">
        <v>65</v>
      </c>
      <c r="G18" s="67"/>
      <c r="H18" s="72">
        <f>H19</f>
        <v>60</v>
      </c>
      <c r="I18" s="72">
        <f>I19</f>
        <v>60</v>
      </c>
    </row>
    <row r="19" spans="1:9" ht="18.75" customHeight="1">
      <c r="A19" s="236" t="s">
        <v>160</v>
      </c>
      <c r="B19" s="44" t="s">
        <v>112</v>
      </c>
      <c r="C19" s="44" t="s">
        <v>23</v>
      </c>
      <c r="D19" s="44" t="s">
        <v>133</v>
      </c>
      <c r="E19" s="44" t="s">
        <v>211</v>
      </c>
      <c r="F19" s="44" t="s">
        <v>65</v>
      </c>
      <c r="G19" s="44" t="s">
        <v>123</v>
      </c>
      <c r="H19" s="68">
        <v>60</v>
      </c>
      <c r="I19" s="68">
        <v>60</v>
      </c>
    </row>
    <row r="20" spans="1:9" ht="33" customHeight="1">
      <c r="A20" s="79" t="s">
        <v>191</v>
      </c>
      <c r="B20" s="43" t="s">
        <v>113</v>
      </c>
      <c r="C20" s="43"/>
      <c r="D20" s="43"/>
      <c r="E20" s="43"/>
      <c r="F20" s="43"/>
      <c r="G20" s="43"/>
      <c r="H20" s="69">
        <f aca="true" t="shared" si="0" ref="H20:I24">H21</f>
        <v>975</v>
      </c>
      <c r="I20" s="69">
        <f t="shared" si="0"/>
        <v>975</v>
      </c>
    </row>
    <row r="21" spans="1:9" ht="19.5" customHeight="1">
      <c r="A21" s="70" t="s">
        <v>4</v>
      </c>
      <c r="B21" s="43" t="s">
        <v>113</v>
      </c>
      <c r="C21" s="43" t="s">
        <v>23</v>
      </c>
      <c r="D21" s="43"/>
      <c r="E21" s="43"/>
      <c r="F21" s="43"/>
      <c r="G21" s="43"/>
      <c r="H21" s="69">
        <f t="shared" si="0"/>
        <v>975</v>
      </c>
      <c r="I21" s="69">
        <f t="shared" si="0"/>
        <v>975</v>
      </c>
    </row>
    <row r="22" spans="1:9" ht="30.75" customHeight="1">
      <c r="A22" s="71" t="s">
        <v>114</v>
      </c>
      <c r="B22" s="44" t="s">
        <v>113</v>
      </c>
      <c r="C22" s="44" t="s">
        <v>23</v>
      </c>
      <c r="D22" s="44" t="s">
        <v>31</v>
      </c>
      <c r="E22" s="44"/>
      <c r="F22" s="44"/>
      <c r="G22" s="44"/>
      <c r="H22" s="68">
        <f t="shared" si="0"/>
        <v>975</v>
      </c>
      <c r="I22" s="68">
        <f t="shared" si="0"/>
        <v>975</v>
      </c>
    </row>
    <row r="23" spans="1:9" ht="19.5" customHeight="1">
      <c r="A23" s="109" t="s">
        <v>36</v>
      </c>
      <c r="B23" s="44" t="s">
        <v>113</v>
      </c>
      <c r="C23" s="44" t="s">
        <v>23</v>
      </c>
      <c r="D23" s="44" t="s">
        <v>31</v>
      </c>
      <c r="E23" s="44" t="s">
        <v>64</v>
      </c>
      <c r="F23" s="44"/>
      <c r="G23" s="44"/>
      <c r="H23" s="68">
        <f t="shared" si="0"/>
        <v>975</v>
      </c>
      <c r="I23" s="68">
        <f t="shared" si="0"/>
        <v>975</v>
      </c>
    </row>
    <row r="24" spans="1:9" ht="18.75" customHeight="1">
      <c r="A24" s="66" t="s">
        <v>61</v>
      </c>
      <c r="B24" s="67" t="s">
        <v>113</v>
      </c>
      <c r="C24" s="67" t="s">
        <v>23</v>
      </c>
      <c r="D24" s="67" t="s">
        <v>31</v>
      </c>
      <c r="E24" s="67" t="s">
        <v>64</v>
      </c>
      <c r="F24" s="67" t="s">
        <v>192</v>
      </c>
      <c r="G24" s="67"/>
      <c r="H24" s="72">
        <f t="shared" si="0"/>
        <v>975</v>
      </c>
      <c r="I24" s="72">
        <f t="shared" si="0"/>
        <v>975</v>
      </c>
    </row>
    <row r="25" spans="1:9" ht="17.25" customHeight="1">
      <c r="A25" s="111" t="s">
        <v>160</v>
      </c>
      <c r="B25" s="44" t="s">
        <v>113</v>
      </c>
      <c r="C25" s="44" t="s">
        <v>23</v>
      </c>
      <c r="D25" s="44" t="s">
        <v>31</v>
      </c>
      <c r="E25" s="44" t="s">
        <v>64</v>
      </c>
      <c r="F25" s="44" t="s">
        <v>192</v>
      </c>
      <c r="G25" s="44" t="s">
        <v>123</v>
      </c>
      <c r="H25" s="68">
        <v>975</v>
      </c>
      <c r="I25" s="68">
        <v>975</v>
      </c>
    </row>
    <row r="26" spans="1:9" ht="31.5" customHeight="1">
      <c r="A26" s="70" t="s">
        <v>125</v>
      </c>
      <c r="B26" s="43" t="s">
        <v>115</v>
      </c>
      <c r="C26" s="43"/>
      <c r="D26" s="43"/>
      <c r="E26" s="43"/>
      <c r="F26" s="44"/>
      <c r="G26" s="44"/>
      <c r="H26" s="69">
        <f>H27+H86</f>
        <v>367260.49999999994</v>
      </c>
      <c r="I26" s="69">
        <f>I27+I86</f>
        <v>370767.19999999995</v>
      </c>
    </row>
    <row r="27" spans="1:9" ht="20.25" customHeight="1">
      <c r="A27" s="70" t="s">
        <v>13</v>
      </c>
      <c r="B27" s="43" t="s">
        <v>115</v>
      </c>
      <c r="C27" s="43" t="s">
        <v>30</v>
      </c>
      <c r="D27" s="44"/>
      <c r="E27" s="44"/>
      <c r="F27" s="44"/>
      <c r="G27" s="44"/>
      <c r="H27" s="69">
        <f>H28+H36+H68+H76</f>
        <v>362460.99999999994</v>
      </c>
      <c r="I27" s="69">
        <f>I28+I36+I68+I76</f>
        <v>365967.69999999995</v>
      </c>
    </row>
    <row r="28" spans="1:9" ht="16.5" customHeight="1">
      <c r="A28" s="70" t="s">
        <v>14</v>
      </c>
      <c r="B28" s="43" t="s">
        <v>115</v>
      </c>
      <c r="C28" s="43" t="s">
        <v>30</v>
      </c>
      <c r="D28" s="43" t="s">
        <v>23</v>
      </c>
      <c r="E28" s="43"/>
      <c r="F28" s="43"/>
      <c r="G28" s="43"/>
      <c r="H28" s="69">
        <f>H29</f>
        <v>114375.7</v>
      </c>
      <c r="I28" s="69">
        <f>I29</f>
        <v>116375.7</v>
      </c>
    </row>
    <row r="29" spans="1:9" ht="18.75" customHeight="1">
      <c r="A29" s="71" t="s">
        <v>288</v>
      </c>
      <c r="B29" s="44" t="s">
        <v>115</v>
      </c>
      <c r="C29" s="44" t="s">
        <v>30</v>
      </c>
      <c r="D29" s="44" t="s">
        <v>23</v>
      </c>
      <c r="E29" s="44" t="s">
        <v>80</v>
      </c>
      <c r="F29" s="67"/>
      <c r="G29" s="67"/>
      <c r="H29" s="68">
        <f>H30+H32+H34</f>
        <v>114375.7</v>
      </c>
      <c r="I29" s="68">
        <f>I30+I32+I34</f>
        <v>116375.7</v>
      </c>
    </row>
    <row r="30" spans="1:9" ht="50.25" customHeight="1">
      <c r="A30" s="66" t="s">
        <v>187</v>
      </c>
      <c r="B30" s="67" t="s">
        <v>115</v>
      </c>
      <c r="C30" s="67" t="s">
        <v>30</v>
      </c>
      <c r="D30" s="67" t="s">
        <v>23</v>
      </c>
      <c r="E30" s="67" t="s">
        <v>80</v>
      </c>
      <c r="F30" s="67" t="s">
        <v>194</v>
      </c>
      <c r="G30" s="67"/>
      <c r="H30" s="72">
        <f>H31</f>
        <v>107738.5</v>
      </c>
      <c r="I30" s="72">
        <f>I31</f>
        <v>109738.5</v>
      </c>
    </row>
    <row r="31" spans="1:9" ht="15" customHeight="1">
      <c r="A31" s="111" t="s">
        <v>160</v>
      </c>
      <c r="B31" s="44" t="s">
        <v>115</v>
      </c>
      <c r="C31" s="44" t="s">
        <v>30</v>
      </c>
      <c r="D31" s="44" t="s">
        <v>23</v>
      </c>
      <c r="E31" s="44" t="s">
        <v>80</v>
      </c>
      <c r="F31" s="44" t="s">
        <v>194</v>
      </c>
      <c r="G31" s="44" t="s">
        <v>123</v>
      </c>
      <c r="H31" s="68">
        <v>107738.5</v>
      </c>
      <c r="I31" s="68">
        <v>109738.5</v>
      </c>
    </row>
    <row r="32" spans="1:9" ht="17.25" customHeight="1">
      <c r="A32" s="66" t="s">
        <v>196</v>
      </c>
      <c r="B32" s="67" t="s">
        <v>115</v>
      </c>
      <c r="C32" s="67" t="s">
        <v>30</v>
      </c>
      <c r="D32" s="67" t="s">
        <v>23</v>
      </c>
      <c r="E32" s="67" t="s">
        <v>80</v>
      </c>
      <c r="F32" s="67" t="s">
        <v>195</v>
      </c>
      <c r="G32" s="67"/>
      <c r="H32" s="72">
        <f>H33</f>
        <v>2508</v>
      </c>
      <c r="I32" s="72">
        <f>I33</f>
        <v>2508</v>
      </c>
    </row>
    <row r="33" spans="1:9" ht="15.75" customHeight="1">
      <c r="A33" s="111" t="s">
        <v>160</v>
      </c>
      <c r="B33" s="44" t="s">
        <v>115</v>
      </c>
      <c r="C33" s="44" t="s">
        <v>30</v>
      </c>
      <c r="D33" s="44" t="s">
        <v>23</v>
      </c>
      <c r="E33" s="44" t="s">
        <v>80</v>
      </c>
      <c r="F33" s="44" t="s">
        <v>195</v>
      </c>
      <c r="G33" s="44" t="s">
        <v>123</v>
      </c>
      <c r="H33" s="68">
        <v>2508</v>
      </c>
      <c r="I33" s="68">
        <v>2508</v>
      </c>
    </row>
    <row r="34" spans="1:9" ht="17.25" customHeight="1">
      <c r="A34" s="66" t="s">
        <v>188</v>
      </c>
      <c r="B34" s="67" t="s">
        <v>115</v>
      </c>
      <c r="C34" s="67" t="s">
        <v>30</v>
      </c>
      <c r="D34" s="67" t="s">
        <v>23</v>
      </c>
      <c r="E34" s="67" t="s">
        <v>80</v>
      </c>
      <c r="F34" s="67" t="s">
        <v>68</v>
      </c>
      <c r="G34" s="67"/>
      <c r="H34" s="72">
        <f>H35</f>
        <v>4129.2</v>
      </c>
      <c r="I34" s="72">
        <f>I35</f>
        <v>4129.2</v>
      </c>
    </row>
    <row r="35" spans="1:9" ht="15" customHeight="1">
      <c r="A35" s="111" t="s">
        <v>160</v>
      </c>
      <c r="B35" s="44" t="s">
        <v>115</v>
      </c>
      <c r="C35" s="44" t="s">
        <v>30</v>
      </c>
      <c r="D35" s="44" t="s">
        <v>23</v>
      </c>
      <c r="E35" s="44" t="s">
        <v>80</v>
      </c>
      <c r="F35" s="44" t="s">
        <v>68</v>
      </c>
      <c r="G35" s="44" t="s">
        <v>123</v>
      </c>
      <c r="H35" s="68">
        <v>4129.2</v>
      </c>
      <c r="I35" s="68">
        <v>4129.2</v>
      </c>
    </row>
    <row r="36" spans="1:9" ht="17.25" customHeight="1">
      <c r="A36" s="70" t="s">
        <v>15</v>
      </c>
      <c r="B36" s="43" t="s">
        <v>115</v>
      </c>
      <c r="C36" s="43" t="s">
        <v>30</v>
      </c>
      <c r="D36" s="43" t="s">
        <v>29</v>
      </c>
      <c r="E36" s="43"/>
      <c r="F36" s="43"/>
      <c r="G36" s="43"/>
      <c r="H36" s="69">
        <f>H37+H42+H47+H50+H55+H60+H63</f>
        <v>224407.59999999998</v>
      </c>
      <c r="I36" s="69">
        <f>I37+I42+I47+I50+I55+I60+I63</f>
        <v>225907.59999999998</v>
      </c>
    </row>
    <row r="37" spans="1:9" ht="30" customHeight="1">
      <c r="A37" s="71" t="s">
        <v>37</v>
      </c>
      <c r="B37" s="44" t="s">
        <v>115</v>
      </c>
      <c r="C37" s="44" t="s">
        <v>30</v>
      </c>
      <c r="D37" s="44" t="s">
        <v>29</v>
      </c>
      <c r="E37" s="44" t="s">
        <v>81</v>
      </c>
      <c r="F37" s="67"/>
      <c r="G37" s="67"/>
      <c r="H37" s="68">
        <f>H38+H40</f>
        <v>32209</v>
      </c>
      <c r="I37" s="68">
        <f>I38+I40</f>
        <v>33709</v>
      </c>
    </row>
    <row r="38" spans="1:9" ht="48.75" customHeight="1">
      <c r="A38" s="66" t="s">
        <v>187</v>
      </c>
      <c r="B38" s="67" t="s">
        <v>115</v>
      </c>
      <c r="C38" s="67" t="s">
        <v>30</v>
      </c>
      <c r="D38" s="67" t="s">
        <v>29</v>
      </c>
      <c r="E38" s="67" t="s">
        <v>81</v>
      </c>
      <c r="F38" s="67" t="s">
        <v>194</v>
      </c>
      <c r="G38" s="67"/>
      <c r="H38" s="72">
        <f>H39</f>
        <v>29809</v>
      </c>
      <c r="I38" s="72">
        <f>I39</f>
        <v>31309</v>
      </c>
    </row>
    <row r="39" spans="1:9" ht="13.5" customHeight="1">
      <c r="A39" s="111" t="s">
        <v>160</v>
      </c>
      <c r="B39" s="44" t="s">
        <v>115</v>
      </c>
      <c r="C39" s="44" t="s">
        <v>30</v>
      </c>
      <c r="D39" s="44" t="s">
        <v>29</v>
      </c>
      <c r="E39" s="44" t="s">
        <v>81</v>
      </c>
      <c r="F39" s="44" t="s">
        <v>194</v>
      </c>
      <c r="G39" s="44" t="s">
        <v>123</v>
      </c>
      <c r="H39" s="68">
        <v>29809</v>
      </c>
      <c r="I39" s="68">
        <v>31309</v>
      </c>
    </row>
    <row r="40" spans="1:9" ht="18.75" customHeight="1">
      <c r="A40" s="66" t="s">
        <v>196</v>
      </c>
      <c r="B40" s="67" t="s">
        <v>115</v>
      </c>
      <c r="C40" s="67" t="s">
        <v>30</v>
      </c>
      <c r="D40" s="67" t="s">
        <v>29</v>
      </c>
      <c r="E40" s="67" t="s">
        <v>81</v>
      </c>
      <c r="F40" s="67" t="s">
        <v>195</v>
      </c>
      <c r="G40" s="67"/>
      <c r="H40" s="72">
        <f>H41</f>
        <v>2400</v>
      </c>
      <c r="I40" s="72">
        <f>I41</f>
        <v>2400</v>
      </c>
    </row>
    <row r="41" spans="1:9" ht="18.75" customHeight="1">
      <c r="A41" s="111" t="s">
        <v>160</v>
      </c>
      <c r="B41" s="44" t="s">
        <v>115</v>
      </c>
      <c r="C41" s="44" t="s">
        <v>30</v>
      </c>
      <c r="D41" s="44" t="s">
        <v>29</v>
      </c>
      <c r="E41" s="44" t="s">
        <v>81</v>
      </c>
      <c r="F41" s="44" t="s">
        <v>195</v>
      </c>
      <c r="G41" s="44" t="s">
        <v>123</v>
      </c>
      <c r="H41" s="68">
        <v>2400</v>
      </c>
      <c r="I41" s="68">
        <v>2400</v>
      </c>
    </row>
    <row r="42" spans="1:9" ht="17.25" customHeight="1">
      <c r="A42" s="71" t="s">
        <v>38</v>
      </c>
      <c r="B42" s="44" t="s">
        <v>115</v>
      </c>
      <c r="C42" s="44" t="s">
        <v>30</v>
      </c>
      <c r="D42" s="44" t="s">
        <v>29</v>
      </c>
      <c r="E42" s="44" t="s">
        <v>82</v>
      </c>
      <c r="F42" s="67"/>
      <c r="G42" s="67"/>
      <c r="H42" s="68">
        <f>H43+H45</f>
        <v>14730.4</v>
      </c>
      <c r="I42" s="68">
        <f>I43+I45</f>
        <v>14730.4</v>
      </c>
    </row>
    <row r="43" spans="1:9" ht="50.25" customHeight="1">
      <c r="A43" s="66" t="s">
        <v>187</v>
      </c>
      <c r="B43" s="67" t="s">
        <v>115</v>
      </c>
      <c r="C43" s="67" t="s">
        <v>30</v>
      </c>
      <c r="D43" s="67" t="s">
        <v>29</v>
      </c>
      <c r="E43" s="67" t="s">
        <v>82</v>
      </c>
      <c r="F43" s="67" t="s">
        <v>194</v>
      </c>
      <c r="G43" s="67"/>
      <c r="H43" s="72">
        <f>H44</f>
        <v>14545.3</v>
      </c>
      <c r="I43" s="72">
        <f>I44</f>
        <v>14545.3</v>
      </c>
    </row>
    <row r="44" spans="1:9" ht="13.5" customHeight="1">
      <c r="A44" s="111" t="s">
        <v>160</v>
      </c>
      <c r="B44" s="44" t="s">
        <v>115</v>
      </c>
      <c r="C44" s="44" t="s">
        <v>30</v>
      </c>
      <c r="D44" s="44" t="s">
        <v>29</v>
      </c>
      <c r="E44" s="44" t="s">
        <v>82</v>
      </c>
      <c r="F44" s="44" t="s">
        <v>194</v>
      </c>
      <c r="G44" s="44" t="s">
        <v>123</v>
      </c>
      <c r="H44" s="68">
        <v>14545.3</v>
      </c>
      <c r="I44" s="68">
        <v>14545.3</v>
      </c>
    </row>
    <row r="45" spans="1:9" ht="14.25" customHeight="1">
      <c r="A45" s="66" t="s">
        <v>196</v>
      </c>
      <c r="B45" s="67" t="s">
        <v>115</v>
      </c>
      <c r="C45" s="67" t="s">
        <v>30</v>
      </c>
      <c r="D45" s="67" t="s">
        <v>29</v>
      </c>
      <c r="E45" s="67" t="s">
        <v>82</v>
      </c>
      <c r="F45" s="67" t="s">
        <v>195</v>
      </c>
      <c r="G45" s="67"/>
      <c r="H45" s="72">
        <f>H46</f>
        <v>185.1</v>
      </c>
      <c r="I45" s="72">
        <f>I46</f>
        <v>185.1</v>
      </c>
    </row>
    <row r="46" spans="1:9" ht="16.5" customHeight="1">
      <c r="A46" s="111" t="s">
        <v>160</v>
      </c>
      <c r="B46" s="44" t="s">
        <v>115</v>
      </c>
      <c r="C46" s="44" t="s">
        <v>30</v>
      </c>
      <c r="D46" s="44" t="s">
        <v>29</v>
      </c>
      <c r="E46" s="44" t="s">
        <v>82</v>
      </c>
      <c r="F46" s="44" t="s">
        <v>195</v>
      </c>
      <c r="G46" s="44" t="s">
        <v>123</v>
      </c>
      <c r="H46" s="68">
        <v>185.1</v>
      </c>
      <c r="I46" s="68">
        <v>185.1</v>
      </c>
    </row>
    <row r="47" spans="1:9" ht="17.25" customHeight="1">
      <c r="A47" s="71" t="s">
        <v>56</v>
      </c>
      <c r="B47" s="44" t="s">
        <v>115</v>
      </c>
      <c r="C47" s="44" t="s">
        <v>30</v>
      </c>
      <c r="D47" s="44" t="s">
        <v>29</v>
      </c>
      <c r="E47" s="44" t="s">
        <v>83</v>
      </c>
      <c r="F47" s="44"/>
      <c r="G47" s="44"/>
      <c r="H47" s="68">
        <f>H48</f>
        <v>10000</v>
      </c>
      <c r="I47" s="68">
        <f>I48</f>
        <v>10000</v>
      </c>
    </row>
    <row r="48" spans="1:9" ht="15" customHeight="1">
      <c r="A48" s="66" t="s">
        <v>188</v>
      </c>
      <c r="B48" s="67" t="s">
        <v>115</v>
      </c>
      <c r="C48" s="67" t="s">
        <v>30</v>
      </c>
      <c r="D48" s="67" t="s">
        <v>29</v>
      </c>
      <c r="E48" s="67" t="s">
        <v>83</v>
      </c>
      <c r="F48" s="67" t="s">
        <v>68</v>
      </c>
      <c r="G48" s="67"/>
      <c r="H48" s="72">
        <f>H49</f>
        <v>10000</v>
      </c>
      <c r="I48" s="72">
        <f>I49</f>
        <v>10000</v>
      </c>
    </row>
    <row r="49" spans="1:9" ht="15" customHeight="1">
      <c r="A49" s="111" t="s">
        <v>160</v>
      </c>
      <c r="B49" s="44" t="s">
        <v>115</v>
      </c>
      <c r="C49" s="44" t="s">
        <v>30</v>
      </c>
      <c r="D49" s="44" t="s">
        <v>29</v>
      </c>
      <c r="E49" s="44" t="s">
        <v>83</v>
      </c>
      <c r="F49" s="44" t="s">
        <v>68</v>
      </c>
      <c r="G49" s="44" t="s">
        <v>123</v>
      </c>
      <c r="H49" s="68">
        <v>10000</v>
      </c>
      <c r="I49" s="68">
        <v>10000</v>
      </c>
    </row>
    <row r="50" spans="1:9" ht="30.75" customHeight="1">
      <c r="A50" s="168" t="s">
        <v>168</v>
      </c>
      <c r="B50" s="44" t="s">
        <v>115</v>
      </c>
      <c r="C50" s="44" t="s">
        <v>30</v>
      </c>
      <c r="D50" s="44" t="s">
        <v>29</v>
      </c>
      <c r="E50" s="44" t="s">
        <v>167</v>
      </c>
      <c r="F50" s="44"/>
      <c r="G50" s="44"/>
      <c r="H50" s="220">
        <f>H51+H53</f>
        <v>5425.4</v>
      </c>
      <c r="I50" s="220">
        <f>I51+I53</f>
        <v>5425.4</v>
      </c>
    </row>
    <row r="51" spans="1:9" ht="50.25" customHeight="1">
      <c r="A51" s="66" t="s">
        <v>187</v>
      </c>
      <c r="B51" s="67" t="s">
        <v>115</v>
      </c>
      <c r="C51" s="67" t="s">
        <v>30</v>
      </c>
      <c r="D51" s="67" t="s">
        <v>29</v>
      </c>
      <c r="E51" s="67" t="s">
        <v>167</v>
      </c>
      <c r="F51" s="67" t="s">
        <v>194</v>
      </c>
      <c r="G51" s="67"/>
      <c r="H51" s="221">
        <f>H52</f>
        <v>5295</v>
      </c>
      <c r="I51" s="221">
        <f>I52</f>
        <v>5295</v>
      </c>
    </row>
    <row r="52" spans="1:9" ht="15" customHeight="1">
      <c r="A52" s="111" t="s">
        <v>161</v>
      </c>
      <c r="B52" s="44" t="s">
        <v>115</v>
      </c>
      <c r="C52" s="44" t="s">
        <v>30</v>
      </c>
      <c r="D52" s="44" t="s">
        <v>29</v>
      </c>
      <c r="E52" s="44" t="s">
        <v>167</v>
      </c>
      <c r="F52" s="44" t="s">
        <v>194</v>
      </c>
      <c r="G52" s="44" t="s">
        <v>124</v>
      </c>
      <c r="H52" s="68">
        <v>5295</v>
      </c>
      <c r="I52" s="68">
        <v>5295</v>
      </c>
    </row>
    <row r="53" spans="1:9" ht="16.5" customHeight="1">
      <c r="A53" s="66" t="s">
        <v>188</v>
      </c>
      <c r="B53" s="67" t="s">
        <v>115</v>
      </c>
      <c r="C53" s="67" t="s">
        <v>30</v>
      </c>
      <c r="D53" s="67" t="s">
        <v>29</v>
      </c>
      <c r="E53" s="67" t="s">
        <v>167</v>
      </c>
      <c r="F53" s="67" t="s">
        <v>68</v>
      </c>
      <c r="G53" s="67"/>
      <c r="H53" s="72">
        <f>H54</f>
        <v>130.4</v>
      </c>
      <c r="I53" s="72">
        <f>I54</f>
        <v>130.4</v>
      </c>
    </row>
    <row r="54" spans="1:9" ht="16.5" customHeight="1">
      <c r="A54" s="111" t="s">
        <v>161</v>
      </c>
      <c r="B54" s="44" t="s">
        <v>115</v>
      </c>
      <c r="C54" s="44" t="s">
        <v>30</v>
      </c>
      <c r="D54" s="44" t="s">
        <v>29</v>
      </c>
      <c r="E54" s="44" t="s">
        <v>167</v>
      </c>
      <c r="F54" s="44" t="s">
        <v>68</v>
      </c>
      <c r="G54" s="44" t="s">
        <v>124</v>
      </c>
      <c r="H54" s="68">
        <v>130.4</v>
      </c>
      <c r="I54" s="68">
        <v>130.4</v>
      </c>
    </row>
    <row r="55" spans="1:9" ht="33.75" customHeight="1">
      <c r="A55" s="71" t="s">
        <v>143</v>
      </c>
      <c r="B55" s="44" t="s">
        <v>115</v>
      </c>
      <c r="C55" s="44" t="s">
        <v>30</v>
      </c>
      <c r="D55" s="44" t="s">
        <v>29</v>
      </c>
      <c r="E55" s="44" t="s">
        <v>144</v>
      </c>
      <c r="F55" s="44"/>
      <c r="G55" s="44"/>
      <c r="H55" s="68">
        <f>H56+H58</f>
        <v>151718.3</v>
      </c>
      <c r="I55" s="68">
        <f>I56+I58</f>
        <v>151718.3</v>
      </c>
    </row>
    <row r="56" spans="1:9" ht="48.75" customHeight="1">
      <c r="A56" s="66" t="s">
        <v>187</v>
      </c>
      <c r="B56" s="67" t="s">
        <v>115</v>
      </c>
      <c r="C56" s="67" t="s">
        <v>30</v>
      </c>
      <c r="D56" s="67" t="s">
        <v>29</v>
      </c>
      <c r="E56" s="67" t="s">
        <v>144</v>
      </c>
      <c r="F56" s="67" t="s">
        <v>194</v>
      </c>
      <c r="G56" s="44"/>
      <c r="H56" s="72">
        <f>H57</f>
        <v>150531.3</v>
      </c>
      <c r="I56" s="72">
        <f>I57</f>
        <v>150531.3</v>
      </c>
    </row>
    <row r="57" spans="1:9" ht="15.75" customHeight="1">
      <c r="A57" s="111" t="s">
        <v>161</v>
      </c>
      <c r="B57" s="44" t="s">
        <v>115</v>
      </c>
      <c r="C57" s="44" t="s">
        <v>30</v>
      </c>
      <c r="D57" s="44" t="s">
        <v>29</v>
      </c>
      <c r="E57" s="44" t="s">
        <v>144</v>
      </c>
      <c r="F57" s="44" t="s">
        <v>194</v>
      </c>
      <c r="G57" s="44" t="s">
        <v>124</v>
      </c>
      <c r="H57" s="68">
        <v>150531.3</v>
      </c>
      <c r="I57" s="68">
        <v>150531.3</v>
      </c>
    </row>
    <row r="58" spans="1:9" ht="16.5" customHeight="1">
      <c r="A58" s="66" t="s">
        <v>196</v>
      </c>
      <c r="B58" s="67" t="s">
        <v>115</v>
      </c>
      <c r="C58" s="67" t="s">
        <v>30</v>
      </c>
      <c r="D58" s="67" t="s">
        <v>29</v>
      </c>
      <c r="E58" s="67" t="s">
        <v>144</v>
      </c>
      <c r="F58" s="67" t="s">
        <v>195</v>
      </c>
      <c r="G58" s="67"/>
      <c r="H58" s="72">
        <f>H59</f>
        <v>1187</v>
      </c>
      <c r="I58" s="72">
        <f>I59</f>
        <v>1187</v>
      </c>
    </row>
    <row r="59" spans="1:9" ht="15.75" customHeight="1">
      <c r="A59" s="111" t="s">
        <v>161</v>
      </c>
      <c r="B59" s="44" t="s">
        <v>115</v>
      </c>
      <c r="C59" s="44" t="s">
        <v>30</v>
      </c>
      <c r="D59" s="44" t="s">
        <v>29</v>
      </c>
      <c r="E59" s="44" t="s">
        <v>144</v>
      </c>
      <c r="F59" s="44" t="s">
        <v>195</v>
      </c>
      <c r="G59" s="44" t="s">
        <v>124</v>
      </c>
      <c r="H59" s="68">
        <v>1187</v>
      </c>
      <c r="I59" s="68">
        <v>1187</v>
      </c>
    </row>
    <row r="60" spans="1:9" ht="80.25" customHeight="1">
      <c r="A60" s="111" t="s">
        <v>205</v>
      </c>
      <c r="B60" s="44" t="s">
        <v>115</v>
      </c>
      <c r="C60" s="44" t="s">
        <v>30</v>
      </c>
      <c r="D60" s="44" t="s">
        <v>29</v>
      </c>
      <c r="E60" s="44" t="s">
        <v>204</v>
      </c>
      <c r="F60" s="44"/>
      <c r="G60" s="44"/>
      <c r="H60" s="68">
        <f>H61</f>
        <v>517</v>
      </c>
      <c r="I60" s="68">
        <f>I61</f>
        <v>517</v>
      </c>
    </row>
    <row r="61" spans="1:9" ht="18" customHeight="1">
      <c r="A61" s="66" t="s">
        <v>196</v>
      </c>
      <c r="B61" s="67" t="s">
        <v>115</v>
      </c>
      <c r="C61" s="67" t="s">
        <v>30</v>
      </c>
      <c r="D61" s="67" t="s">
        <v>29</v>
      </c>
      <c r="E61" s="67" t="s">
        <v>204</v>
      </c>
      <c r="F61" s="67" t="s">
        <v>195</v>
      </c>
      <c r="G61" s="67"/>
      <c r="H61" s="72">
        <f>H62</f>
        <v>517</v>
      </c>
      <c r="I61" s="72">
        <f>I62</f>
        <v>517</v>
      </c>
    </row>
    <row r="62" spans="1:9" ht="16.5" customHeight="1">
      <c r="A62" s="111" t="s">
        <v>161</v>
      </c>
      <c r="B62" s="44" t="s">
        <v>115</v>
      </c>
      <c r="C62" s="44" t="s">
        <v>30</v>
      </c>
      <c r="D62" s="44" t="s">
        <v>29</v>
      </c>
      <c r="E62" s="44" t="s">
        <v>204</v>
      </c>
      <c r="F62" s="44" t="s">
        <v>195</v>
      </c>
      <c r="G62" s="44" t="s">
        <v>124</v>
      </c>
      <c r="H62" s="68">
        <v>517</v>
      </c>
      <c r="I62" s="68">
        <v>517</v>
      </c>
    </row>
    <row r="63" spans="1:9" ht="47.25" customHeight="1">
      <c r="A63" s="168" t="s">
        <v>245</v>
      </c>
      <c r="B63" s="44" t="s">
        <v>115</v>
      </c>
      <c r="C63" s="44" t="s">
        <v>30</v>
      </c>
      <c r="D63" s="44" t="s">
        <v>29</v>
      </c>
      <c r="E63" s="44" t="s">
        <v>130</v>
      </c>
      <c r="F63" s="44"/>
      <c r="G63" s="44"/>
      <c r="H63" s="68">
        <f>H64+H66</f>
        <v>9807.5</v>
      </c>
      <c r="I63" s="68">
        <f>I64+I66</f>
        <v>9807.5</v>
      </c>
    </row>
    <row r="64" spans="1:9" ht="50.25" customHeight="1">
      <c r="A64" s="66" t="s">
        <v>187</v>
      </c>
      <c r="B64" s="67" t="s">
        <v>115</v>
      </c>
      <c r="C64" s="67" t="s">
        <v>30</v>
      </c>
      <c r="D64" s="67" t="s">
        <v>29</v>
      </c>
      <c r="E64" s="67" t="s">
        <v>130</v>
      </c>
      <c r="F64" s="67" t="s">
        <v>194</v>
      </c>
      <c r="G64" s="67"/>
      <c r="H64" s="72">
        <f>H65</f>
        <v>9600.5</v>
      </c>
      <c r="I64" s="72">
        <f>I65</f>
        <v>9600.5</v>
      </c>
    </row>
    <row r="65" spans="1:9" ht="17.25" customHeight="1">
      <c r="A65" s="111" t="s">
        <v>161</v>
      </c>
      <c r="B65" s="44" t="s">
        <v>115</v>
      </c>
      <c r="C65" s="44" t="s">
        <v>30</v>
      </c>
      <c r="D65" s="44" t="s">
        <v>29</v>
      </c>
      <c r="E65" s="44" t="s">
        <v>130</v>
      </c>
      <c r="F65" s="44" t="s">
        <v>194</v>
      </c>
      <c r="G65" s="44" t="s">
        <v>124</v>
      </c>
      <c r="H65" s="68">
        <v>9600.5</v>
      </c>
      <c r="I65" s="68">
        <v>9600.5</v>
      </c>
    </row>
    <row r="66" spans="1:9" ht="20.25" customHeight="1">
      <c r="A66" s="66" t="s">
        <v>188</v>
      </c>
      <c r="B66" s="67" t="s">
        <v>115</v>
      </c>
      <c r="C66" s="67" t="s">
        <v>30</v>
      </c>
      <c r="D66" s="67" t="s">
        <v>29</v>
      </c>
      <c r="E66" s="67" t="s">
        <v>130</v>
      </c>
      <c r="F66" s="67" t="s">
        <v>68</v>
      </c>
      <c r="G66" s="67"/>
      <c r="H66" s="72">
        <f>H67</f>
        <v>207</v>
      </c>
      <c r="I66" s="72">
        <f>I67</f>
        <v>207</v>
      </c>
    </row>
    <row r="67" spans="1:9" ht="14.25" customHeight="1">
      <c r="A67" s="111" t="s">
        <v>161</v>
      </c>
      <c r="B67" s="44" t="s">
        <v>115</v>
      </c>
      <c r="C67" s="44" t="s">
        <v>30</v>
      </c>
      <c r="D67" s="44" t="s">
        <v>29</v>
      </c>
      <c r="E67" s="44" t="s">
        <v>130</v>
      </c>
      <c r="F67" s="44" t="s">
        <v>68</v>
      </c>
      <c r="G67" s="44" t="s">
        <v>124</v>
      </c>
      <c r="H67" s="68">
        <v>207</v>
      </c>
      <c r="I67" s="68">
        <v>207</v>
      </c>
    </row>
    <row r="68" spans="1:9" ht="15.75" customHeight="1">
      <c r="A68" s="70" t="s">
        <v>16</v>
      </c>
      <c r="B68" s="43" t="s">
        <v>115</v>
      </c>
      <c r="C68" s="43" t="s">
        <v>30</v>
      </c>
      <c r="D68" s="43" t="s">
        <v>30</v>
      </c>
      <c r="E68" s="43"/>
      <c r="F68" s="43"/>
      <c r="G68" s="43"/>
      <c r="H68" s="69">
        <f>H70+H73</f>
        <v>2866.1</v>
      </c>
      <c r="I68" s="69">
        <f>I70+I73</f>
        <v>2872.8</v>
      </c>
    </row>
    <row r="69" spans="1:9" ht="32.25" customHeight="1">
      <c r="A69" s="71" t="s">
        <v>101</v>
      </c>
      <c r="B69" s="44" t="s">
        <v>115</v>
      </c>
      <c r="C69" s="44" t="s">
        <v>30</v>
      </c>
      <c r="D69" s="44" t="s">
        <v>30</v>
      </c>
      <c r="E69" s="44" t="s">
        <v>102</v>
      </c>
      <c r="F69" s="44"/>
      <c r="G69" s="44"/>
      <c r="H69" s="68">
        <f>H70+H73</f>
        <v>2866.1</v>
      </c>
      <c r="I69" s="68">
        <f>I70+I73</f>
        <v>2872.8</v>
      </c>
    </row>
    <row r="70" spans="1:9" ht="30.75" customHeight="1">
      <c r="A70" s="71" t="s">
        <v>101</v>
      </c>
      <c r="B70" s="44" t="s">
        <v>115</v>
      </c>
      <c r="C70" s="44" t="s">
        <v>30</v>
      </c>
      <c r="D70" s="44" t="s">
        <v>30</v>
      </c>
      <c r="E70" s="44" t="s">
        <v>166</v>
      </c>
      <c r="F70" s="43"/>
      <c r="G70" s="43"/>
      <c r="H70" s="68">
        <f>H71</f>
        <v>152.1</v>
      </c>
      <c r="I70" s="68">
        <f>I71</f>
        <v>158.8</v>
      </c>
    </row>
    <row r="71" spans="1:9" ht="17.25" customHeight="1">
      <c r="A71" s="66" t="s">
        <v>67</v>
      </c>
      <c r="B71" s="67" t="s">
        <v>115</v>
      </c>
      <c r="C71" s="67" t="s">
        <v>30</v>
      </c>
      <c r="D71" s="67" t="s">
        <v>30</v>
      </c>
      <c r="E71" s="67" t="s">
        <v>166</v>
      </c>
      <c r="F71" s="67" t="s">
        <v>65</v>
      </c>
      <c r="G71" s="93"/>
      <c r="H71" s="72">
        <f>H72</f>
        <v>152.1</v>
      </c>
      <c r="I71" s="72">
        <f>I72</f>
        <v>158.8</v>
      </c>
    </row>
    <row r="72" spans="1:9" ht="15" customHeight="1">
      <c r="A72" s="71" t="s">
        <v>161</v>
      </c>
      <c r="B72" s="44" t="s">
        <v>115</v>
      </c>
      <c r="C72" s="44" t="s">
        <v>30</v>
      </c>
      <c r="D72" s="44" t="s">
        <v>30</v>
      </c>
      <c r="E72" s="44" t="s">
        <v>166</v>
      </c>
      <c r="F72" s="44" t="s">
        <v>65</v>
      </c>
      <c r="G72" s="44" t="s">
        <v>124</v>
      </c>
      <c r="H72" s="68">
        <v>152.1</v>
      </c>
      <c r="I72" s="68">
        <v>158.8</v>
      </c>
    </row>
    <row r="73" spans="1:9" ht="14.25" customHeight="1">
      <c r="A73" s="118" t="s">
        <v>98</v>
      </c>
      <c r="B73" s="44" t="s">
        <v>115</v>
      </c>
      <c r="C73" s="44" t="s">
        <v>30</v>
      </c>
      <c r="D73" s="44" t="s">
        <v>30</v>
      </c>
      <c r="E73" s="44" t="s">
        <v>99</v>
      </c>
      <c r="F73" s="44"/>
      <c r="G73" s="44"/>
      <c r="H73" s="68">
        <f>H74</f>
        <v>2714</v>
      </c>
      <c r="I73" s="68">
        <f>I74</f>
        <v>2714</v>
      </c>
    </row>
    <row r="74" spans="1:9" ht="15" customHeight="1">
      <c r="A74" s="66" t="s">
        <v>67</v>
      </c>
      <c r="B74" s="67" t="s">
        <v>115</v>
      </c>
      <c r="C74" s="67" t="s">
        <v>30</v>
      </c>
      <c r="D74" s="67" t="s">
        <v>30</v>
      </c>
      <c r="E74" s="67" t="s">
        <v>99</v>
      </c>
      <c r="F74" s="67" t="s">
        <v>65</v>
      </c>
      <c r="G74" s="67"/>
      <c r="H74" s="72">
        <f>H75</f>
        <v>2714</v>
      </c>
      <c r="I74" s="72">
        <f>I75</f>
        <v>2714</v>
      </c>
    </row>
    <row r="75" spans="1:9" ht="17.25" customHeight="1">
      <c r="A75" s="111" t="s">
        <v>160</v>
      </c>
      <c r="B75" s="44" t="s">
        <v>115</v>
      </c>
      <c r="C75" s="44" t="s">
        <v>30</v>
      </c>
      <c r="D75" s="44" t="s">
        <v>30</v>
      </c>
      <c r="E75" s="44" t="s">
        <v>99</v>
      </c>
      <c r="F75" s="44" t="s">
        <v>65</v>
      </c>
      <c r="G75" s="44" t="s">
        <v>123</v>
      </c>
      <c r="H75" s="68">
        <v>2714</v>
      </c>
      <c r="I75" s="68">
        <v>2714</v>
      </c>
    </row>
    <row r="76" spans="1:9" ht="15" customHeight="1">
      <c r="A76" s="70" t="s">
        <v>17</v>
      </c>
      <c r="B76" s="43" t="s">
        <v>115</v>
      </c>
      <c r="C76" s="43" t="s">
        <v>30</v>
      </c>
      <c r="D76" s="43" t="s">
        <v>25</v>
      </c>
      <c r="E76" s="93"/>
      <c r="F76" s="43"/>
      <c r="G76" s="43"/>
      <c r="H76" s="69">
        <f>H77+H80+H83</f>
        <v>20811.6</v>
      </c>
      <c r="I76" s="69">
        <f>I77+I80+I83</f>
        <v>20811.6</v>
      </c>
    </row>
    <row r="77" spans="1:9" ht="15" customHeight="1">
      <c r="A77" s="71" t="s">
        <v>36</v>
      </c>
      <c r="B77" s="44" t="s">
        <v>115</v>
      </c>
      <c r="C77" s="44" t="s">
        <v>30</v>
      </c>
      <c r="D77" s="44" t="s">
        <v>25</v>
      </c>
      <c r="E77" s="44" t="s">
        <v>64</v>
      </c>
      <c r="F77" s="44"/>
      <c r="G77" s="44"/>
      <c r="H77" s="68">
        <f>H78</f>
        <v>6181.6</v>
      </c>
      <c r="I77" s="68">
        <f>I78</f>
        <v>6181.6</v>
      </c>
    </row>
    <row r="78" spans="1:9" ht="17.25" customHeight="1">
      <c r="A78" s="66" t="s">
        <v>61</v>
      </c>
      <c r="B78" s="67" t="s">
        <v>115</v>
      </c>
      <c r="C78" s="67" t="s">
        <v>30</v>
      </c>
      <c r="D78" s="67" t="s">
        <v>25</v>
      </c>
      <c r="E78" s="67" t="s">
        <v>64</v>
      </c>
      <c r="F78" s="67" t="s">
        <v>192</v>
      </c>
      <c r="G78" s="67"/>
      <c r="H78" s="72">
        <f>H79</f>
        <v>6181.6</v>
      </c>
      <c r="I78" s="72">
        <f>I79</f>
        <v>6181.6</v>
      </c>
    </row>
    <row r="79" spans="1:9" ht="14.25" customHeight="1">
      <c r="A79" s="111" t="s">
        <v>160</v>
      </c>
      <c r="B79" s="44" t="s">
        <v>115</v>
      </c>
      <c r="C79" s="44" t="s">
        <v>30</v>
      </c>
      <c r="D79" s="44" t="s">
        <v>25</v>
      </c>
      <c r="E79" s="44" t="s">
        <v>64</v>
      </c>
      <c r="F79" s="44" t="s">
        <v>192</v>
      </c>
      <c r="G79" s="44" t="s">
        <v>123</v>
      </c>
      <c r="H79" s="68">
        <v>6181.6</v>
      </c>
      <c r="I79" s="68">
        <v>6181.6</v>
      </c>
    </row>
    <row r="80" spans="1:9" ht="33" customHeight="1">
      <c r="A80" s="71" t="s">
        <v>39</v>
      </c>
      <c r="B80" s="44" t="s">
        <v>115</v>
      </c>
      <c r="C80" s="44" t="s">
        <v>30</v>
      </c>
      <c r="D80" s="44" t="s">
        <v>25</v>
      </c>
      <c r="E80" s="44" t="s">
        <v>206</v>
      </c>
      <c r="F80" s="44"/>
      <c r="G80" s="44"/>
      <c r="H80" s="220">
        <f>H81</f>
        <v>3114</v>
      </c>
      <c r="I80" s="220">
        <f>I81</f>
        <v>3114</v>
      </c>
    </row>
    <row r="81" spans="1:9" ht="13.5" customHeight="1">
      <c r="A81" s="66" t="s">
        <v>188</v>
      </c>
      <c r="B81" s="67" t="s">
        <v>115</v>
      </c>
      <c r="C81" s="67" t="s">
        <v>30</v>
      </c>
      <c r="D81" s="67" t="s">
        <v>25</v>
      </c>
      <c r="E81" s="67" t="s">
        <v>206</v>
      </c>
      <c r="F81" s="67" t="s">
        <v>68</v>
      </c>
      <c r="G81" s="67"/>
      <c r="H81" s="221">
        <f>H82</f>
        <v>3114</v>
      </c>
      <c r="I81" s="221">
        <f>I82</f>
        <v>3114</v>
      </c>
    </row>
    <row r="82" spans="1:9" ht="15.75" customHeight="1">
      <c r="A82" s="111" t="s">
        <v>160</v>
      </c>
      <c r="B82" s="44" t="s">
        <v>115</v>
      </c>
      <c r="C82" s="44" t="s">
        <v>30</v>
      </c>
      <c r="D82" s="44" t="s">
        <v>25</v>
      </c>
      <c r="E82" s="44" t="s">
        <v>206</v>
      </c>
      <c r="F82" s="44" t="s">
        <v>68</v>
      </c>
      <c r="G82" s="44" t="s">
        <v>123</v>
      </c>
      <c r="H82" s="68">
        <v>3114</v>
      </c>
      <c r="I82" s="68">
        <v>3114</v>
      </c>
    </row>
    <row r="83" spans="1:9" ht="20.25" customHeight="1">
      <c r="A83" s="71" t="s">
        <v>289</v>
      </c>
      <c r="B83" s="44" t="s">
        <v>115</v>
      </c>
      <c r="C83" s="44" t="s">
        <v>30</v>
      </c>
      <c r="D83" s="44" t="s">
        <v>25</v>
      </c>
      <c r="E83" s="44" t="s">
        <v>84</v>
      </c>
      <c r="F83" s="44"/>
      <c r="G83" s="44"/>
      <c r="H83" s="68">
        <f>H84</f>
        <v>11516</v>
      </c>
      <c r="I83" s="68">
        <f>I84</f>
        <v>11516</v>
      </c>
    </row>
    <row r="84" spans="1:9" ht="18" customHeight="1">
      <c r="A84" s="66" t="s">
        <v>188</v>
      </c>
      <c r="B84" s="67" t="s">
        <v>115</v>
      </c>
      <c r="C84" s="67" t="s">
        <v>30</v>
      </c>
      <c r="D84" s="67" t="s">
        <v>25</v>
      </c>
      <c r="E84" s="67" t="s">
        <v>84</v>
      </c>
      <c r="F84" s="67" t="s">
        <v>68</v>
      </c>
      <c r="G84" s="67"/>
      <c r="H84" s="72">
        <f>H85</f>
        <v>11516</v>
      </c>
      <c r="I84" s="72">
        <f>I85</f>
        <v>11516</v>
      </c>
    </row>
    <row r="85" spans="1:9" ht="14.25" customHeight="1">
      <c r="A85" s="111" t="s">
        <v>160</v>
      </c>
      <c r="B85" s="67" t="s">
        <v>115</v>
      </c>
      <c r="C85" s="67" t="s">
        <v>30</v>
      </c>
      <c r="D85" s="67" t="s">
        <v>25</v>
      </c>
      <c r="E85" s="67" t="s">
        <v>84</v>
      </c>
      <c r="F85" s="67" t="s">
        <v>68</v>
      </c>
      <c r="G85" s="44" t="s">
        <v>123</v>
      </c>
      <c r="H85" s="68">
        <v>11516</v>
      </c>
      <c r="I85" s="68">
        <v>11516</v>
      </c>
    </row>
    <row r="86" spans="1:9" ht="17.25" customHeight="1">
      <c r="A86" s="70" t="s">
        <v>19</v>
      </c>
      <c r="B86" s="43" t="s">
        <v>115</v>
      </c>
      <c r="C86" s="43" t="s">
        <v>48</v>
      </c>
      <c r="D86" s="67"/>
      <c r="E86" s="67"/>
      <c r="F86" s="67"/>
      <c r="G86" s="67"/>
      <c r="H86" s="69">
        <f>H87</f>
        <v>4799.5</v>
      </c>
      <c r="I86" s="69">
        <f>I87</f>
        <v>4799.5</v>
      </c>
    </row>
    <row r="87" spans="1:9" ht="18.75" customHeight="1">
      <c r="A87" s="70" t="s">
        <v>178</v>
      </c>
      <c r="B87" s="43" t="s">
        <v>115</v>
      </c>
      <c r="C87" s="43" t="s">
        <v>48</v>
      </c>
      <c r="D87" s="43" t="s">
        <v>26</v>
      </c>
      <c r="E87" s="43"/>
      <c r="F87" s="93"/>
      <c r="G87" s="93"/>
      <c r="H87" s="69">
        <f>H88+H91+H94</f>
        <v>4799.5</v>
      </c>
      <c r="I87" s="69">
        <f>I88+I91+I94</f>
        <v>4799.5</v>
      </c>
    </row>
    <row r="88" spans="1:9" ht="51" customHeight="1">
      <c r="A88" s="155" t="s">
        <v>222</v>
      </c>
      <c r="B88" s="44" t="s">
        <v>115</v>
      </c>
      <c r="C88" s="44" t="s">
        <v>48</v>
      </c>
      <c r="D88" s="44" t="s">
        <v>26</v>
      </c>
      <c r="E88" s="44" t="s">
        <v>172</v>
      </c>
      <c r="F88" s="93"/>
      <c r="G88" s="93"/>
      <c r="H88" s="68">
        <f>H89</f>
        <v>60</v>
      </c>
      <c r="I88" s="68">
        <f>I89</f>
        <v>60</v>
      </c>
    </row>
    <row r="89" spans="1:9" ht="18" customHeight="1">
      <c r="A89" s="66" t="s">
        <v>91</v>
      </c>
      <c r="B89" s="44" t="s">
        <v>115</v>
      </c>
      <c r="C89" s="44" t="s">
        <v>48</v>
      </c>
      <c r="D89" s="44" t="s">
        <v>26</v>
      </c>
      <c r="E89" s="44" t="s">
        <v>172</v>
      </c>
      <c r="F89" s="67" t="s">
        <v>45</v>
      </c>
      <c r="G89" s="93"/>
      <c r="H89" s="72">
        <f>H90</f>
        <v>60</v>
      </c>
      <c r="I89" s="72">
        <f>I90</f>
        <v>60</v>
      </c>
    </row>
    <row r="90" spans="1:9" ht="14.25" customHeight="1">
      <c r="A90" s="111" t="s">
        <v>160</v>
      </c>
      <c r="B90" s="44" t="s">
        <v>115</v>
      </c>
      <c r="C90" s="44" t="s">
        <v>48</v>
      </c>
      <c r="D90" s="44" t="s">
        <v>26</v>
      </c>
      <c r="E90" s="44" t="s">
        <v>172</v>
      </c>
      <c r="F90" s="44" t="s">
        <v>45</v>
      </c>
      <c r="G90" s="93" t="s">
        <v>123</v>
      </c>
      <c r="H90" s="68">
        <v>60</v>
      </c>
      <c r="I90" s="68">
        <v>60</v>
      </c>
    </row>
    <row r="91" spans="1:9" ht="77.25" customHeight="1">
      <c r="A91" s="71" t="s">
        <v>95</v>
      </c>
      <c r="B91" s="44" t="s">
        <v>115</v>
      </c>
      <c r="C91" s="44" t="s">
        <v>48</v>
      </c>
      <c r="D91" s="44" t="s">
        <v>26</v>
      </c>
      <c r="E91" s="44" t="s">
        <v>94</v>
      </c>
      <c r="F91" s="67"/>
      <c r="G91" s="67"/>
      <c r="H91" s="68">
        <f>H92</f>
        <v>4460.9</v>
      </c>
      <c r="I91" s="68">
        <f>I92</f>
        <v>4460.9</v>
      </c>
    </row>
    <row r="92" spans="1:9" ht="15.75" customHeight="1">
      <c r="A92" s="66" t="s">
        <v>196</v>
      </c>
      <c r="B92" s="73" t="s">
        <v>115</v>
      </c>
      <c r="C92" s="73" t="s">
        <v>48</v>
      </c>
      <c r="D92" s="73" t="s">
        <v>26</v>
      </c>
      <c r="E92" s="73" t="s">
        <v>94</v>
      </c>
      <c r="F92" s="73" t="s">
        <v>195</v>
      </c>
      <c r="G92" s="73"/>
      <c r="H92" s="45">
        <f>H93</f>
        <v>4460.9</v>
      </c>
      <c r="I92" s="45">
        <f>I93</f>
        <v>4460.9</v>
      </c>
    </row>
    <row r="93" spans="1:9" ht="18" customHeight="1">
      <c r="A93" s="111" t="s">
        <v>161</v>
      </c>
      <c r="B93" s="44" t="s">
        <v>115</v>
      </c>
      <c r="C93" s="44" t="s">
        <v>48</v>
      </c>
      <c r="D93" s="44" t="s">
        <v>26</v>
      </c>
      <c r="E93" s="44" t="s">
        <v>94</v>
      </c>
      <c r="F93" s="122" t="s">
        <v>195</v>
      </c>
      <c r="G93" s="122" t="s">
        <v>124</v>
      </c>
      <c r="H93" s="47">
        <v>4460.9</v>
      </c>
      <c r="I93" s="47">
        <v>4460.9</v>
      </c>
    </row>
    <row r="94" spans="1:9" ht="76.5" customHeight="1">
      <c r="A94" s="111" t="s">
        <v>145</v>
      </c>
      <c r="B94" s="44" t="s">
        <v>115</v>
      </c>
      <c r="C94" s="44" t="s">
        <v>48</v>
      </c>
      <c r="D94" s="44" t="s">
        <v>26</v>
      </c>
      <c r="E94" s="44" t="s">
        <v>201</v>
      </c>
      <c r="F94" s="44"/>
      <c r="G94" s="44"/>
      <c r="H94" s="68">
        <f>H95</f>
        <v>278.6</v>
      </c>
      <c r="I94" s="68">
        <f>I95</f>
        <v>278.6</v>
      </c>
    </row>
    <row r="95" spans="1:9" ht="15.75" customHeight="1">
      <c r="A95" s="66" t="s">
        <v>91</v>
      </c>
      <c r="B95" s="67" t="s">
        <v>115</v>
      </c>
      <c r="C95" s="67" t="s">
        <v>48</v>
      </c>
      <c r="D95" s="67" t="s">
        <v>26</v>
      </c>
      <c r="E95" s="67" t="s">
        <v>201</v>
      </c>
      <c r="F95" s="67" t="s">
        <v>45</v>
      </c>
      <c r="G95" s="67"/>
      <c r="H95" s="72">
        <f>H96</f>
        <v>278.6</v>
      </c>
      <c r="I95" s="72">
        <f>I96</f>
        <v>278.6</v>
      </c>
    </row>
    <row r="96" spans="1:9" ht="17.25" customHeight="1">
      <c r="A96" s="111" t="s">
        <v>161</v>
      </c>
      <c r="B96" s="44" t="s">
        <v>115</v>
      </c>
      <c r="C96" s="44" t="s">
        <v>48</v>
      </c>
      <c r="D96" s="44" t="s">
        <v>26</v>
      </c>
      <c r="E96" s="44" t="s">
        <v>201</v>
      </c>
      <c r="F96" s="44" t="s">
        <v>45</v>
      </c>
      <c r="G96" s="44" t="s">
        <v>124</v>
      </c>
      <c r="H96" s="68">
        <v>278.6</v>
      </c>
      <c r="I96" s="68">
        <v>278.6</v>
      </c>
    </row>
    <row r="97" spans="1:9" ht="46.5" customHeight="1">
      <c r="A97" s="70" t="s">
        <v>126</v>
      </c>
      <c r="B97" s="43" t="s">
        <v>116</v>
      </c>
      <c r="C97" s="43"/>
      <c r="D97" s="43"/>
      <c r="E97" s="43"/>
      <c r="F97" s="43"/>
      <c r="G97" s="43"/>
      <c r="H97" s="219">
        <f>H98+H106+H111</f>
        <v>10985.6</v>
      </c>
      <c r="I97" s="219">
        <f>I98+I106+I111</f>
        <v>10985.6</v>
      </c>
    </row>
    <row r="98" spans="1:9" ht="18.75" customHeight="1">
      <c r="A98" s="70" t="s">
        <v>4</v>
      </c>
      <c r="B98" s="43">
        <v>163</v>
      </c>
      <c r="C98" s="43" t="s">
        <v>23</v>
      </c>
      <c r="D98" s="43"/>
      <c r="E98" s="43"/>
      <c r="F98" s="44"/>
      <c r="G98" s="44"/>
      <c r="H98" s="219">
        <f>H99</f>
        <v>6634</v>
      </c>
      <c r="I98" s="219">
        <f>I99</f>
        <v>6634</v>
      </c>
    </row>
    <row r="99" spans="1:9" ht="20.25" customHeight="1">
      <c r="A99" s="70" t="s">
        <v>8</v>
      </c>
      <c r="B99" s="43">
        <v>163</v>
      </c>
      <c r="C99" s="43" t="s">
        <v>23</v>
      </c>
      <c r="D99" s="43" t="s">
        <v>133</v>
      </c>
      <c r="E99" s="43"/>
      <c r="F99" s="43"/>
      <c r="G99" s="43"/>
      <c r="H99" s="219">
        <f>H100+H103</f>
        <v>6634</v>
      </c>
      <c r="I99" s="219">
        <f>I100+I103</f>
        <v>6634</v>
      </c>
    </row>
    <row r="100" spans="1:9" ht="18" customHeight="1">
      <c r="A100" s="71" t="s">
        <v>36</v>
      </c>
      <c r="B100" s="44">
        <v>163</v>
      </c>
      <c r="C100" s="44" t="s">
        <v>23</v>
      </c>
      <c r="D100" s="44" t="s">
        <v>133</v>
      </c>
      <c r="E100" s="44" t="s">
        <v>64</v>
      </c>
      <c r="F100" s="67"/>
      <c r="G100" s="67"/>
      <c r="H100" s="220">
        <f>H101</f>
        <v>4931</v>
      </c>
      <c r="I100" s="220">
        <f>I101</f>
        <v>4931</v>
      </c>
    </row>
    <row r="101" spans="1:9" ht="15" customHeight="1">
      <c r="A101" s="66" t="s">
        <v>61</v>
      </c>
      <c r="B101" s="67">
        <v>163</v>
      </c>
      <c r="C101" s="67" t="s">
        <v>23</v>
      </c>
      <c r="D101" s="67" t="s">
        <v>133</v>
      </c>
      <c r="E101" s="67" t="s">
        <v>64</v>
      </c>
      <c r="F101" s="67" t="s">
        <v>192</v>
      </c>
      <c r="G101" s="67"/>
      <c r="H101" s="221">
        <f>H102</f>
        <v>4931</v>
      </c>
      <c r="I101" s="221">
        <f>I102</f>
        <v>4931</v>
      </c>
    </row>
    <row r="102" spans="1:9" ht="16.5" customHeight="1">
      <c r="A102" s="111" t="s">
        <v>160</v>
      </c>
      <c r="B102" s="44">
        <v>163</v>
      </c>
      <c r="C102" s="44" t="s">
        <v>23</v>
      </c>
      <c r="D102" s="44" t="s">
        <v>133</v>
      </c>
      <c r="E102" s="44" t="s">
        <v>64</v>
      </c>
      <c r="F102" s="44" t="s">
        <v>192</v>
      </c>
      <c r="G102" s="44" t="s">
        <v>123</v>
      </c>
      <c r="H102" s="68">
        <v>4931</v>
      </c>
      <c r="I102" s="68">
        <v>4931</v>
      </c>
    </row>
    <row r="103" spans="1:9" ht="45" customHeight="1">
      <c r="A103" s="111" t="s">
        <v>132</v>
      </c>
      <c r="B103" s="44" t="s">
        <v>116</v>
      </c>
      <c r="C103" s="44" t="s">
        <v>23</v>
      </c>
      <c r="D103" s="44" t="s">
        <v>133</v>
      </c>
      <c r="E103" s="44" t="s">
        <v>227</v>
      </c>
      <c r="F103" s="44"/>
      <c r="G103" s="44"/>
      <c r="H103" s="68">
        <f>H104</f>
        <v>1703</v>
      </c>
      <c r="I103" s="68">
        <f>I104</f>
        <v>1703</v>
      </c>
    </row>
    <row r="104" spans="1:9" ht="17.25" customHeight="1">
      <c r="A104" s="170" t="s">
        <v>67</v>
      </c>
      <c r="B104" s="67" t="s">
        <v>116</v>
      </c>
      <c r="C104" s="67" t="s">
        <v>23</v>
      </c>
      <c r="D104" s="67" t="s">
        <v>133</v>
      </c>
      <c r="E104" s="67" t="s">
        <v>227</v>
      </c>
      <c r="F104" s="67" t="s">
        <v>65</v>
      </c>
      <c r="G104" s="67"/>
      <c r="H104" s="72">
        <f>H105</f>
        <v>1703</v>
      </c>
      <c r="I104" s="72">
        <f>I105</f>
        <v>1703</v>
      </c>
    </row>
    <row r="105" spans="1:9" ht="15.75" customHeight="1">
      <c r="A105" s="111" t="s">
        <v>160</v>
      </c>
      <c r="B105" s="44" t="s">
        <v>116</v>
      </c>
      <c r="C105" s="44" t="s">
        <v>23</v>
      </c>
      <c r="D105" s="44" t="s">
        <v>133</v>
      </c>
      <c r="E105" s="44" t="s">
        <v>227</v>
      </c>
      <c r="F105" s="44" t="s">
        <v>65</v>
      </c>
      <c r="G105" s="44" t="s">
        <v>123</v>
      </c>
      <c r="H105" s="68">
        <v>1703</v>
      </c>
      <c r="I105" s="68">
        <v>1703</v>
      </c>
    </row>
    <row r="106" spans="1:9" ht="15.75" customHeight="1">
      <c r="A106" s="70" t="s">
        <v>9</v>
      </c>
      <c r="B106" s="43" t="s">
        <v>116</v>
      </c>
      <c r="C106" s="43" t="s">
        <v>26</v>
      </c>
      <c r="D106" s="43"/>
      <c r="E106" s="67"/>
      <c r="F106" s="67"/>
      <c r="G106" s="67"/>
      <c r="H106" s="69">
        <f aca="true" t="shared" si="1" ref="H106:I109">H107</f>
        <v>220</v>
      </c>
      <c r="I106" s="69">
        <f t="shared" si="1"/>
        <v>220</v>
      </c>
    </row>
    <row r="107" spans="1:9" ht="18" customHeight="1">
      <c r="A107" s="70" t="s">
        <v>58</v>
      </c>
      <c r="B107" s="43" t="s">
        <v>116</v>
      </c>
      <c r="C107" s="43" t="s">
        <v>26</v>
      </c>
      <c r="D107" s="43" t="s">
        <v>49</v>
      </c>
      <c r="E107" s="67"/>
      <c r="F107" s="67"/>
      <c r="G107" s="67"/>
      <c r="H107" s="69">
        <f t="shared" si="1"/>
        <v>220</v>
      </c>
      <c r="I107" s="69">
        <f t="shared" si="1"/>
        <v>220</v>
      </c>
    </row>
    <row r="108" spans="1:9" ht="18.75" customHeight="1">
      <c r="A108" s="71" t="s">
        <v>59</v>
      </c>
      <c r="B108" s="44" t="s">
        <v>116</v>
      </c>
      <c r="C108" s="44" t="s">
        <v>26</v>
      </c>
      <c r="D108" s="44" t="s">
        <v>49</v>
      </c>
      <c r="E108" s="44" t="s">
        <v>71</v>
      </c>
      <c r="F108" s="44"/>
      <c r="G108" s="44"/>
      <c r="H108" s="68">
        <f t="shared" si="1"/>
        <v>220</v>
      </c>
      <c r="I108" s="68">
        <f t="shared" si="1"/>
        <v>220</v>
      </c>
    </row>
    <row r="109" spans="1:9" ht="16.5" customHeight="1">
      <c r="A109" s="66" t="s">
        <v>67</v>
      </c>
      <c r="B109" s="67" t="s">
        <v>116</v>
      </c>
      <c r="C109" s="67" t="s">
        <v>26</v>
      </c>
      <c r="D109" s="67" t="s">
        <v>49</v>
      </c>
      <c r="E109" s="67" t="s">
        <v>71</v>
      </c>
      <c r="F109" s="67" t="s">
        <v>65</v>
      </c>
      <c r="G109" s="67"/>
      <c r="H109" s="72">
        <f t="shared" si="1"/>
        <v>220</v>
      </c>
      <c r="I109" s="72">
        <f t="shared" si="1"/>
        <v>220</v>
      </c>
    </row>
    <row r="110" spans="1:9" ht="19.5" customHeight="1">
      <c r="A110" s="111" t="s">
        <v>160</v>
      </c>
      <c r="B110" s="44" t="s">
        <v>116</v>
      </c>
      <c r="C110" s="44" t="s">
        <v>26</v>
      </c>
      <c r="D110" s="44" t="s">
        <v>49</v>
      </c>
      <c r="E110" s="44" t="s">
        <v>71</v>
      </c>
      <c r="F110" s="44" t="s">
        <v>65</v>
      </c>
      <c r="G110" s="44" t="s">
        <v>123</v>
      </c>
      <c r="H110" s="68">
        <v>220</v>
      </c>
      <c r="I110" s="68">
        <v>220</v>
      </c>
    </row>
    <row r="111" spans="1:9" ht="19.5" customHeight="1">
      <c r="A111" s="127" t="s">
        <v>19</v>
      </c>
      <c r="B111" s="43" t="s">
        <v>116</v>
      </c>
      <c r="C111" s="43" t="s">
        <v>48</v>
      </c>
      <c r="D111" s="43"/>
      <c r="E111" s="43"/>
      <c r="F111" s="43"/>
      <c r="G111" s="43"/>
      <c r="H111" s="69">
        <f aca="true" t="shared" si="2" ref="H111:I114">H112</f>
        <v>4131.6</v>
      </c>
      <c r="I111" s="69">
        <f t="shared" si="2"/>
        <v>4131.6</v>
      </c>
    </row>
    <row r="112" spans="1:9" ht="19.5" customHeight="1">
      <c r="A112" s="127" t="s">
        <v>178</v>
      </c>
      <c r="B112" s="43" t="s">
        <v>116</v>
      </c>
      <c r="C112" s="43" t="s">
        <v>48</v>
      </c>
      <c r="D112" s="43" t="s">
        <v>26</v>
      </c>
      <c r="E112" s="44"/>
      <c r="F112" s="44"/>
      <c r="G112" s="44"/>
      <c r="H112" s="69">
        <f t="shared" si="2"/>
        <v>4131.6</v>
      </c>
      <c r="I112" s="69">
        <f t="shared" si="2"/>
        <v>4131.6</v>
      </c>
    </row>
    <row r="113" spans="1:9" ht="66.75" customHeight="1">
      <c r="A113" s="111" t="s">
        <v>131</v>
      </c>
      <c r="B113" s="44" t="s">
        <v>116</v>
      </c>
      <c r="C113" s="44" t="s">
        <v>48</v>
      </c>
      <c r="D113" s="44" t="s">
        <v>26</v>
      </c>
      <c r="E113" s="44" t="s">
        <v>193</v>
      </c>
      <c r="F113" s="44"/>
      <c r="G113" s="44"/>
      <c r="H113" s="68">
        <f t="shared" si="2"/>
        <v>4131.6</v>
      </c>
      <c r="I113" s="68">
        <f t="shared" si="2"/>
        <v>4131.6</v>
      </c>
    </row>
    <row r="114" spans="1:9" ht="30.75" customHeight="1">
      <c r="A114" s="170" t="s">
        <v>61</v>
      </c>
      <c r="B114" s="67" t="s">
        <v>116</v>
      </c>
      <c r="C114" s="67" t="s">
        <v>48</v>
      </c>
      <c r="D114" s="67" t="s">
        <v>26</v>
      </c>
      <c r="E114" s="67" t="s">
        <v>193</v>
      </c>
      <c r="F114" s="67" t="s">
        <v>192</v>
      </c>
      <c r="G114" s="67"/>
      <c r="H114" s="72">
        <f t="shared" si="2"/>
        <v>4131.6</v>
      </c>
      <c r="I114" s="72">
        <f t="shared" si="2"/>
        <v>4131.6</v>
      </c>
    </row>
    <row r="115" spans="1:9" ht="21.75" customHeight="1">
      <c r="A115" s="111" t="s">
        <v>161</v>
      </c>
      <c r="B115" s="44" t="s">
        <v>116</v>
      </c>
      <c r="C115" s="44" t="s">
        <v>48</v>
      </c>
      <c r="D115" s="44" t="s">
        <v>26</v>
      </c>
      <c r="E115" s="44" t="s">
        <v>193</v>
      </c>
      <c r="F115" s="44" t="s">
        <v>192</v>
      </c>
      <c r="G115" s="44" t="s">
        <v>124</v>
      </c>
      <c r="H115" s="68">
        <v>4131.6</v>
      </c>
      <c r="I115" s="68">
        <v>4131.6</v>
      </c>
    </row>
    <row r="116" spans="1:9" ht="33.75" customHeight="1">
      <c r="A116" s="70" t="s">
        <v>181</v>
      </c>
      <c r="B116" s="43" t="s">
        <v>117</v>
      </c>
      <c r="C116" s="43"/>
      <c r="D116" s="43"/>
      <c r="E116" s="43"/>
      <c r="F116" s="44"/>
      <c r="G116" s="44"/>
      <c r="H116" s="69">
        <f>H117+H124</f>
        <v>19346.8</v>
      </c>
      <c r="I116" s="69">
        <f>I117+I124</f>
        <v>19346.8</v>
      </c>
    </row>
    <row r="117" spans="1:9" ht="13.5" customHeight="1">
      <c r="A117" s="70" t="s">
        <v>13</v>
      </c>
      <c r="B117" s="43">
        <v>164</v>
      </c>
      <c r="C117" s="43" t="s">
        <v>30</v>
      </c>
      <c r="D117" s="44"/>
      <c r="E117" s="44"/>
      <c r="F117" s="44"/>
      <c r="G117" s="44"/>
      <c r="H117" s="69">
        <f>H118</f>
        <v>10039.3</v>
      </c>
      <c r="I117" s="69">
        <f>I118</f>
        <v>10039.3</v>
      </c>
    </row>
    <row r="118" spans="1:9" ht="18" customHeight="1">
      <c r="A118" s="70" t="s">
        <v>15</v>
      </c>
      <c r="B118" s="43" t="s">
        <v>117</v>
      </c>
      <c r="C118" s="43" t="s">
        <v>30</v>
      </c>
      <c r="D118" s="43" t="s">
        <v>29</v>
      </c>
      <c r="E118" s="43"/>
      <c r="F118" s="43"/>
      <c r="G118" s="43"/>
      <c r="H118" s="69">
        <f>H119</f>
        <v>10039.3</v>
      </c>
      <c r="I118" s="69">
        <f>I119</f>
        <v>10039.3</v>
      </c>
    </row>
    <row r="119" spans="1:9" ht="20.25" customHeight="1">
      <c r="A119" s="71" t="s">
        <v>38</v>
      </c>
      <c r="B119" s="44" t="s">
        <v>117</v>
      </c>
      <c r="C119" s="44" t="s">
        <v>30</v>
      </c>
      <c r="D119" s="44" t="s">
        <v>29</v>
      </c>
      <c r="E119" s="44" t="s">
        <v>82</v>
      </c>
      <c r="F119" s="44"/>
      <c r="G119" s="44"/>
      <c r="H119" s="68">
        <f>H120+H122</f>
        <v>10039.3</v>
      </c>
      <c r="I119" s="68">
        <f>I120+I122</f>
        <v>10039.3</v>
      </c>
    </row>
    <row r="120" spans="1:9" ht="51" customHeight="1">
      <c r="A120" s="66" t="s">
        <v>187</v>
      </c>
      <c r="B120" s="67" t="s">
        <v>117</v>
      </c>
      <c r="C120" s="67" t="s">
        <v>30</v>
      </c>
      <c r="D120" s="67" t="s">
        <v>29</v>
      </c>
      <c r="E120" s="67" t="s">
        <v>82</v>
      </c>
      <c r="F120" s="67" t="s">
        <v>194</v>
      </c>
      <c r="G120" s="67"/>
      <c r="H120" s="72">
        <f>H121</f>
        <v>9889.3</v>
      </c>
      <c r="I120" s="72">
        <f>I121</f>
        <v>9889.3</v>
      </c>
    </row>
    <row r="121" spans="1:9" ht="15.75" customHeight="1">
      <c r="A121" s="111" t="s">
        <v>160</v>
      </c>
      <c r="B121" s="44" t="s">
        <v>117</v>
      </c>
      <c r="C121" s="44" t="s">
        <v>30</v>
      </c>
      <c r="D121" s="44" t="s">
        <v>29</v>
      </c>
      <c r="E121" s="44" t="s">
        <v>82</v>
      </c>
      <c r="F121" s="88" t="s">
        <v>194</v>
      </c>
      <c r="G121" s="88" t="s">
        <v>123</v>
      </c>
      <c r="H121" s="68">
        <v>9889.3</v>
      </c>
      <c r="I121" s="68">
        <v>9889.3</v>
      </c>
    </row>
    <row r="122" spans="1:9" ht="15.75" customHeight="1">
      <c r="A122" s="170" t="s">
        <v>196</v>
      </c>
      <c r="B122" s="67" t="s">
        <v>117</v>
      </c>
      <c r="C122" s="67" t="s">
        <v>30</v>
      </c>
      <c r="D122" s="67" t="s">
        <v>29</v>
      </c>
      <c r="E122" s="67" t="s">
        <v>82</v>
      </c>
      <c r="F122" s="78" t="s">
        <v>195</v>
      </c>
      <c r="G122" s="78"/>
      <c r="H122" s="72">
        <f>H123</f>
        <v>150</v>
      </c>
      <c r="I122" s="72">
        <f>I123</f>
        <v>150</v>
      </c>
    </row>
    <row r="123" spans="1:9" ht="17.25" customHeight="1">
      <c r="A123" s="111" t="s">
        <v>160</v>
      </c>
      <c r="B123" s="44" t="s">
        <v>117</v>
      </c>
      <c r="C123" s="44" t="s">
        <v>30</v>
      </c>
      <c r="D123" s="44" t="s">
        <v>29</v>
      </c>
      <c r="E123" s="44" t="s">
        <v>82</v>
      </c>
      <c r="F123" s="88" t="s">
        <v>195</v>
      </c>
      <c r="G123" s="88" t="s">
        <v>123</v>
      </c>
      <c r="H123" s="68">
        <v>150</v>
      </c>
      <c r="I123" s="68">
        <v>150</v>
      </c>
    </row>
    <row r="124" spans="1:9" ht="15" customHeight="1">
      <c r="A124" s="70" t="s">
        <v>159</v>
      </c>
      <c r="B124" s="43">
        <v>164</v>
      </c>
      <c r="C124" s="43" t="s">
        <v>57</v>
      </c>
      <c r="D124" s="44"/>
      <c r="E124" s="44"/>
      <c r="F124" s="44"/>
      <c r="G124" s="44"/>
      <c r="H124" s="219">
        <f>H125+H132</f>
        <v>9307.5</v>
      </c>
      <c r="I124" s="219">
        <f>I125+I132</f>
        <v>9307.5</v>
      </c>
    </row>
    <row r="125" spans="1:9" ht="14.25" customHeight="1">
      <c r="A125" s="70" t="s">
        <v>148</v>
      </c>
      <c r="B125" s="43">
        <v>164</v>
      </c>
      <c r="C125" s="43" t="s">
        <v>57</v>
      </c>
      <c r="D125" s="43" t="s">
        <v>29</v>
      </c>
      <c r="E125" s="43"/>
      <c r="F125" s="43"/>
      <c r="G125" s="43"/>
      <c r="H125" s="219">
        <f>H129+H126</f>
        <v>7500</v>
      </c>
      <c r="I125" s="219">
        <f>I129+I126</f>
        <v>7500</v>
      </c>
    </row>
    <row r="126" spans="1:9" ht="17.25" customHeight="1">
      <c r="A126" s="71" t="s">
        <v>43</v>
      </c>
      <c r="B126" s="44" t="s">
        <v>117</v>
      </c>
      <c r="C126" s="44" t="s">
        <v>57</v>
      </c>
      <c r="D126" s="44" t="s">
        <v>29</v>
      </c>
      <c r="E126" s="44" t="s">
        <v>89</v>
      </c>
      <c r="F126" s="67"/>
      <c r="G126" s="67"/>
      <c r="H126" s="220">
        <f>H127</f>
        <v>6500</v>
      </c>
      <c r="I126" s="220">
        <f>I127</f>
        <v>6500</v>
      </c>
    </row>
    <row r="127" spans="1:9" ht="52.5" customHeight="1">
      <c r="A127" s="66" t="s">
        <v>189</v>
      </c>
      <c r="B127" s="78" t="s">
        <v>117</v>
      </c>
      <c r="C127" s="78" t="s">
        <v>57</v>
      </c>
      <c r="D127" s="78" t="s">
        <v>29</v>
      </c>
      <c r="E127" s="78" t="s">
        <v>89</v>
      </c>
      <c r="F127" s="78" t="s">
        <v>197</v>
      </c>
      <c r="G127" s="78"/>
      <c r="H127" s="221">
        <f>H128</f>
        <v>6500</v>
      </c>
      <c r="I127" s="221">
        <f>I128</f>
        <v>6500</v>
      </c>
    </row>
    <row r="128" spans="1:9" ht="15.75" customHeight="1">
      <c r="A128" s="111" t="s">
        <v>160</v>
      </c>
      <c r="B128" s="88" t="s">
        <v>117</v>
      </c>
      <c r="C128" s="88" t="s">
        <v>57</v>
      </c>
      <c r="D128" s="88" t="s">
        <v>29</v>
      </c>
      <c r="E128" s="88" t="s">
        <v>89</v>
      </c>
      <c r="F128" s="88" t="s">
        <v>197</v>
      </c>
      <c r="G128" s="88" t="s">
        <v>123</v>
      </c>
      <c r="H128" s="68">
        <v>6500</v>
      </c>
      <c r="I128" s="68">
        <v>6500</v>
      </c>
    </row>
    <row r="129" spans="1:9" ht="51" customHeight="1">
      <c r="A129" s="77" t="s">
        <v>275</v>
      </c>
      <c r="B129" s="44">
        <v>164</v>
      </c>
      <c r="C129" s="44" t="s">
        <v>57</v>
      </c>
      <c r="D129" s="44" t="s">
        <v>29</v>
      </c>
      <c r="E129" s="44" t="s">
        <v>226</v>
      </c>
      <c r="F129" s="44"/>
      <c r="G129" s="44"/>
      <c r="H129" s="68">
        <f>H130</f>
        <v>1000</v>
      </c>
      <c r="I129" s="68">
        <f>I130</f>
        <v>1000</v>
      </c>
    </row>
    <row r="130" spans="1:9" ht="15" customHeight="1">
      <c r="A130" s="124" t="s">
        <v>67</v>
      </c>
      <c r="B130" s="67">
        <v>164</v>
      </c>
      <c r="C130" s="67" t="s">
        <v>57</v>
      </c>
      <c r="D130" s="67" t="s">
        <v>29</v>
      </c>
      <c r="E130" s="67" t="s">
        <v>226</v>
      </c>
      <c r="F130" s="67" t="s">
        <v>65</v>
      </c>
      <c r="G130" s="67"/>
      <c r="H130" s="72">
        <f>H131</f>
        <v>1000</v>
      </c>
      <c r="I130" s="72">
        <f>I131</f>
        <v>1000</v>
      </c>
    </row>
    <row r="131" spans="1:9" ht="16.5" customHeight="1">
      <c r="A131" s="111" t="s">
        <v>160</v>
      </c>
      <c r="B131" s="44">
        <v>164</v>
      </c>
      <c r="C131" s="44" t="s">
        <v>57</v>
      </c>
      <c r="D131" s="44" t="s">
        <v>29</v>
      </c>
      <c r="E131" s="44" t="s">
        <v>226</v>
      </c>
      <c r="F131" s="44" t="s">
        <v>65</v>
      </c>
      <c r="G131" s="44" t="s">
        <v>123</v>
      </c>
      <c r="H131" s="68">
        <v>1000</v>
      </c>
      <c r="I131" s="68">
        <v>1000</v>
      </c>
    </row>
    <row r="132" spans="1:9" ht="32.25" customHeight="1">
      <c r="A132" s="79" t="s">
        <v>240</v>
      </c>
      <c r="B132" s="80" t="s">
        <v>117</v>
      </c>
      <c r="C132" s="80" t="s">
        <v>57</v>
      </c>
      <c r="D132" s="80" t="s">
        <v>28</v>
      </c>
      <c r="E132" s="80"/>
      <c r="F132" s="80"/>
      <c r="G132" s="80"/>
      <c r="H132" s="81">
        <f aca="true" t="shared" si="3" ref="H132:I134">H133</f>
        <v>1807.5</v>
      </c>
      <c r="I132" s="81">
        <f t="shared" si="3"/>
        <v>1807.5</v>
      </c>
    </row>
    <row r="133" spans="1:9" ht="20.25" customHeight="1">
      <c r="A133" s="71" t="s">
        <v>36</v>
      </c>
      <c r="B133" s="44">
        <v>164</v>
      </c>
      <c r="C133" s="44" t="s">
        <v>57</v>
      </c>
      <c r="D133" s="44" t="s">
        <v>28</v>
      </c>
      <c r="E133" s="44" t="s">
        <v>64</v>
      </c>
      <c r="F133" s="67"/>
      <c r="G133" s="67"/>
      <c r="H133" s="68">
        <f t="shared" si="3"/>
        <v>1807.5</v>
      </c>
      <c r="I133" s="68">
        <f t="shared" si="3"/>
        <v>1807.5</v>
      </c>
    </row>
    <row r="134" spans="1:9" ht="16.5" customHeight="1">
      <c r="A134" s="66" t="s">
        <v>61</v>
      </c>
      <c r="B134" s="73" t="s">
        <v>117</v>
      </c>
      <c r="C134" s="73" t="s">
        <v>57</v>
      </c>
      <c r="D134" s="73" t="s">
        <v>28</v>
      </c>
      <c r="E134" s="67" t="s">
        <v>64</v>
      </c>
      <c r="F134" s="73" t="s">
        <v>192</v>
      </c>
      <c r="G134" s="73"/>
      <c r="H134" s="45">
        <f t="shared" si="3"/>
        <v>1807.5</v>
      </c>
      <c r="I134" s="45">
        <f t="shared" si="3"/>
        <v>1807.5</v>
      </c>
    </row>
    <row r="135" spans="1:9" ht="15" customHeight="1">
      <c r="A135" s="111" t="s">
        <v>160</v>
      </c>
      <c r="B135" s="44">
        <v>164</v>
      </c>
      <c r="C135" s="44" t="s">
        <v>57</v>
      </c>
      <c r="D135" s="44" t="s">
        <v>28</v>
      </c>
      <c r="E135" s="44" t="s">
        <v>64</v>
      </c>
      <c r="F135" s="44" t="s">
        <v>192</v>
      </c>
      <c r="G135" s="44" t="s">
        <v>123</v>
      </c>
      <c r="H135" s="47">
        <v>1807.5</v>
      </c>
      <c r="I135" s="47">
        <v>1807.5</v>
      </c>
    </row>
    <row r="136" spans="1:9" ht="32.25" customHeight="1">
      <c r="A136" s="70" t="s">
        <v>127</v>
      </c>
      <c r="B136" s="43" t="s">
        <v>119</v>
      </c>
      <c r="C136" s="43"/>
      <c r="D136" s="43"/>
      <c r="E136" s="43"/>
      <c r="F136" s="43"/>
      <c r="G136" s="43"/>
      <c r="H136" s="69">
        <f>H137+H169+H184+H205+H221</f>
        <v>87303.2</v>
      </c>
      <c r="I136" s="69">
        <f>I137+I169+I184+I205+I221</f>
        <v>86474.70000000001</v>
      </c>
    </row>
    <row r="137" spans="1:9" ht="20.25" customHeight="1">
      <c r="A137" s="70" t="s">
        <v>4</v>
      </c>
      <c r="B137" s="43" t="s">
        <v>119</v>
      </c>
      <c r="C137" s="43" t="s">
        <v>23</v>
      </c>
      <c r="D137" s="43"/>
      <c r="E137" s="43"/>
      <c r="F137" s="43"/>
      <c r="G137" s="43"/>
      <c r="H137" s="69">
        <f>H138+H142+H150+H146</f>
        <v>29302.4</v>
      </c>
      <c r="I137" s="69">
        <f>I138+I142+I150+I146</f>
        <v>29094</v>
      </c>
    </row>
    <row r="138" spans="1:9" ht="18.75" customHeight="1">
      <c r="A138" s="70" t="s">
        <v>51</v>
      </c>
      <c r="B138" s="43" t="s">
        <v>119</v>
      </c>
      <c r="C138" s="43" t="s">
        <v>23</v>
      </c>
      <c r="D138" s="43" t="s">
        <v>29</v>
      </c>
      <c r="E138" s="43"/>
      <c r="F138" s="43"/>
      <c r="G138" s="43"/>
      <c r="H138" s="69">
        <f aca="true" t="shared" si="4" ref="H138:I140">H139</f>
        <v>1186.6</v>
      </c>
      <c r="I138" s="69">
        <f t="shared" si="4"/>
        <v>1186.6</v>
      </c>
    </row>
    <row r="139" spans="1:9" ht="17.25" customHeight="1">
      <c r="A139" s="71" t="s">
        <v>50</v>
      </c>
      <c r="B139" s="44" t="s">
        <v>119</v>
      </c>
      <c r="C139" s="44" t="s">
        <v>23</v>
      </c>
      <c r="D139" s="44" t="s">
        <v>29</v>
      </c>
      <c r="E139" s="44" t="s">
        <v>60</v>
      </c>
      <c r="F139" s="44"/>
      <c r="G139" s="44"/>
      <c r="H139" s="68">
        <f t="shared" si="4"/>
        <v>1186.6</v>
      </c>
      <c r="I139" s="68">
        <f t="shared" si="4"/>
        <v>1186.6</v>
      </c>
    </row>
    <row r="140" spans="1:9" ht="15" customHeight="1">
      <c r="A140" s="66" t="s">
        <v>61</v>
      </c>
      <c r="B140" s="67" t="s">
        <v>119</v>
      </c>
      <c r="C140" s="67" t="s">
        <v>23</v>
      </c>
      <c r="D140" s="67" t="s">
        <v>29</v>
      </c>
      <c r="E140" s="67" t="s">
        <v>60</v>
      </c>
      <c r="F140" s="67" t="s">
        <v>192</v>
      </c>
      <c r="G140" s="67"/>
      <c r="H140" s="72">
        <f t="shared" si="4"/>
        <v>1186.6</v>
      </c>
      <c r="I140" s="72">
        <f t="shared" si="4"/>
        <v>1186.6</v>
      </c>
    </row>
    <row r="141" spans="1:9" ht="20.25" customHeight="1">
      <c r="A141" s="111" t="s">
        <v>160</v>
      </c>
      <c r="B141" s="44" t="s">
        <v>119</v>
      </c>
      <c r="C141" s="44" t="s">
        <v>23</v>
      </c>
      <c r="D141" s="44" t="s">
        <v>29</v>
      </c>
      <c r="E141" s="44" t="s">
        <v>60</v>
      </c>
      <c r="F141" s="44" t="s">
        <v>192</v>
      </c>
      <c r="G141" s="44" t="s">
        <v>123</v>
      </c>
      <c r="H141" s="68">
        <v>1186.6</v>
      </c>
      <c r="I141" s="68">
        <v>1186.6</v>
      </c>
    </row>
    <row r="142" spans="1:9" ht="31.5" customHeight="1">
      <c r="A142" s="70" t="s">
        <v>5</v>
      </c>
      <c r="B142" s="43" t="s">
        <v>119</v>
      </c>
      <c r="C142" s="43" t="s">
        <v>23</v>
      </c>
      <c r="D142" s="43" t="s">
        <v>26</v>
      </c>
      <c r="E142" s="43"/>
      <c r="F142" s="43"/>
      <c r="G142" s="43"/>
      <c r="H142" s="69">
        <f aca="true" t="shared" si="5" ref="H142:I144">H143</f>
        <v>25876.7</v>
      </c>
      <c r="I142" s="69">
        <f t="shared" si="5"/>
        <v>25876.7</v>
      </c>
    </row>
    <row r="143" spans="1:9" ht="17.25" customHeight="1">
      <c r="A143" s="65" t="s">
        <v>36</v>
      </c>
      <c r="B143" s="44" t="s">
        <v>119</v>
      </c>
      <c r="C143" s="44" t="s">
        <v>23</v>
      </c>
      <c r="D143" s="44" t="s">
        <v>26</v>
      </c>
      <c r="E143" s="44" t="s">
        <v>64</v>
      </c>
      <c r="F143" s="44"/>
      <c r="G143" s="44"/>
      <c r="H143" s="68">
        <f t="shared" si="5"/>
        <v>25876.7</v>
      </c>
      <c r="I143" s="68">
        <f t="shared" si="5"/>
        <v>25876.7</v>
      </c>
    </row>
    <row r="144" spans="1:9" ht="15.75" customHeight="1">
      <c r="A144" s="66" t="s">
        <v>61</v>
      </c>
      <c r="B144" s="67" t="s">
        <v>119</v>
      </c>
      <c r="C144" s="67" t="s">
        <v>23</v>
      </c>
      <c r="D144" s="67" t="s">
        <v>26</v>
      </c>
      <c r="E144" s="67" t="s">
        <v>64</v>
      </c>
      <c r="F144" s="67" t="s">
        <v>192</v>
      </c>
      <c r="G144" s="67"/>
      <c r="H144" s="72">
        <f t="shared" si="5"/>
        <v>25876.7</v>
      </c>
      <c r="I144" s="72">
        <f t="shared" si="5"/>
        <v>25876.7</v>
      </c>
    </row>
    <row r="145" spans="1:9" ht="18" customHeight="1">
      <c r="A145" s="111" t="s">
        <v>160</v>
      </c>
      <c r="B145" s="44" t="s">
        <v>119</v>
      </c>
      <c r="C145" s="44" t="s">
        <v>23</v>
      </c>
      <c r="D145" s="44" t="s">
        <v>26</v>
      </c>
      <c r="E145" s="44" t="s">
        <v>64</v>
      </c>
      <c r="F145" s="44" t="s">
        <v>192</v>
      </c>
      <c r="G145" s="44" t="s">
        <v>123</v>
      </c>
      <c r="H145" s="68">
        <v>25876.7</v>
      </c>
      <c r="I145" s="68">
        <v>25876.7</v>
      </c>
    </row>
    <row r="146" spans="1:9" ht="19.5" customHeight="1">
      <c r="A146" s="127" t="s">
        <v>7</v>
      </c>
      <c r="B146" s="43" t="s">
        <v>119</v>
      </c>
      <c r="C146" s="43" t="s">
        <v>23</v>
      </c>
      <c r="D146" s="43" t="s">
        <v>57</v>
      </c>
      <c r="E146" s="43"/>
      <c r="F146" s="43"/>
      <c r="G146" s="43"/>
      <c r="H146" s="69">
        <f aca="true" t="shared" si="6" ref="H146:I148">H147</f>
        <v>150</v>
      </c>
      <c r="I146" s="69">
        <f t="shared" si="6"/>
        <v>150</v>
      </c>
    </row>
    <row r="147" spans="1:9" ht="17.25" customHeight="1">
      <c r="A147" s="111" t="s">
        <v>287</v>
      </c>
      <c r="B147" s="44" t="s">
        <v>119</v>
      </c>
      <c r="C147" s="44" t="s">
        <v>23</v>
      </c>
      <c r="D147" s="44" t="s">
        <v>57</v>
      </c>
      <c r="E147" s="44" t="s">
        <v>66</v>
      </c>
      <c r="F147" s="44"/>
      <c r="G147" s="44"/>
      <c r="H147" s="68">
        <f t="shared" si="6"/>
        <v>150</v>
      </c>
      <c r="I147" s="68">
        <f t="shared" si="6"/>
        <v>150</v>
      </c>
    </row>
    <row r="148" spans="1:9" ht="15" customHeight="1">
      <c r="A148" s="170" t="s">
        <v>67</v>
      </c>
      <c r="B148" s="67" t="s">
        <v>119</v>
      </c>
      <c r="C148" s="67" t="s">
        <v>23</v>
      </c>
      <c r="D148" s="67" t="s">
        <v>57</v>
      </c>
      <c r="E148" s="67" t="s">
        <v>66</v>
      </c>
      <c r="F148" s="67" t="s">
        <v>65</v>
      </c>
      <c r="G148" s="67"/>
      <c r="H148" s="72">
        <f t="shared" si="6"/>
        <v>150</v>
      </c>
      <c r="I148" s="72">
        <f t="shared" si="6"/>
        <v>150</v>
      </c>
    </row>
    <row r="149" spans="1:9" ht="15.75" customHeight="1">
      <c r="A149" s="111" t="s">
        <v>160</v>
      </c>
      <c r="B149" s="44" t="s">
        <v>119</v>
      </c>
      <c r="C149" s="44" t="s">
        <v>23</v>
      </c>
      <c r="D149" s="44" t="s">
        <v>57</v>
      </c>
      <c r="E149" s="44" t="s">
        <v>66</v>
      </c>
      <c r="F149" s="44" t="s">
        <v>65</v>
      </c>
      <c r="G149" s="44" t="s">
        <v>123</v>
      </c>
      <c r="H149" s="68">
        <v>150</v>
      </c>
      <c r="I149" s="68">
        <v>150</v>
      </c>
    </row>
    <row r="150" spans="1:9" ht="14.25" customHeight="1">
      <c r="A150" s="70" t="s">
        <v>8</v>
      </c>
      <c r="B150" s="43" t="s">
        <v>119</v>
      </c>
      <c r="C150" s="43" t="s">
        <v>23</v>
      </c>
      <c r="D150" s="43" t="s">
        <v>133</v>
      </c>
      <c r="E150" s="93"/>
      <c r="F150" s="43"/>
      <c r="G150" s="43"/>
      <c r="H150" s="219">
        <f>H151+H154+H157+H160+H163+H166</f>
        <v>2089.1000000000004</v>
      </c>
      <c r="I150" s="219">
        <f>I151+I154+I157+I160+I163+I166</f>
        <v>1880.7</v>
      </c>
    </row>
    <row r="151" spans="1:9" ht="18.75" customHeight="1">
      <c r="A151" s="111" t="s">
        <v>162</v>
      </c>
      <c r="B151" s="44" t="s">
        <v>119</v>
      </c>
      <c r="C151" s="44" t="s">
        <v>23</v>
      </c>
      <c r="D151" s="44" t="s">
        <v>133</v>
      </c>
      <c r="E151" s="44" t="s">
        <v>164</v>
      </c>
      <c r="F151" s="44"/>
      <c r="G151" s="44"/>
      <c r="H151" s="220">
        <f>H152</f>
        <v>138</v>
      </c>
      <c r="I151" s="220">
        <f>I152</f>
        <v>138</v>
      </c>
    </row>
    <row r="152" spans="1:9" ht="15" customHeight="1">
      <c r="A152" s="66" t="s">
        <v>61</v>
      </c>
      <c r="B152" s="67" t="s">
        <v>119</v>
      </c>
      <c r="C152" s="67" t="s">
        <v>23</v>
      </c>
      <c r="D152" s="67" t="s">
        <v>133</v>
      </c>
      <c r="E152" s="67" t="s">
        <v>164</v>
      </c>
      <c r="F152" s="67" t="s">
        <v>192</v>
      </c>
      <c r="G152" s="67"/>
      <c r="H152" s="221">
        <f>H153</f>
        <v>138</v>
      </c>
      <c r="I152" s="221">
        <f>I153</f>
        <v>138</v>
      </c>
    </row>
    <row r="153" spans="1:9" ht="20.25" customHeight="1">
      <c r="A153" s="111" t="s">
        <v>160</v>
      </c>
      <c r="B153" s="44" t="s">
        <v>119</v>
      </c>
      <c r="C153" s="44" t="s">
        <v>23</v>
      </c>
      <c r="D153" s="44" t="s">
        <v>133</v>
      </c>
      <c r="E153" s="44" t="s">
        <v>164</v>
      </c>
      <c r="F153" s="44" t="s">
        <v>192</v>
      </c>
      <c r="G153" s="44" t="s">
        <v>123</v>
      </c>
      <c r="H153" s="68">
        <v>138</v>
      </c>
      <c r="I153" s="68">
        <v>138</v>
      </c>
    </row>
    <row r="154" spans="1:9" ht="21" customHeight="1">
      <c r="A154" s="111" t="s">
        <v>212</v>
      </c>
      <c r="B154" s="44" t="s">
        <v>119</v>
      </c>
      <c r="C154" s="44" t="s">
        <v>23</v>
      </c>
      <c r="D154" s="44" t="s">
        <v>133</v>
      </c>
      <c r="E154" s="44" t="s">
        <v>211</v>
      </c>
      <c r="F154" s="44"/>
      <c r="G154" s="44"/>
      <c r="H154" s="68">
        <f>H155</f>
        <v>770</v>
      </c>
      <c r="I154" s="68">
        <f>I155</f>
        <v>770</v>
      </c>
    </row>
    <row r="155" spans="1:9" ht="19.5" customHeight="1">
      <c r="A155" s="170" t="s">
        <v>67</v>
      </c>
      <c r="B155" s="67" t="s">
        <v>119</v>
      </c>
      <c r="C155" s="67" t="s">
        <v>23</v>
      </c>
      <c r="D155" s="67" t="s">
        <v>133</v>
      </c>
      <c r="E155" s="67" t="s">
        <v>211</v>
      </c>
      <c r="F155" s="67" t="s">
        <v>65</v>
      </c>
      <c r="G155" s="67"/>
      <c r="H155" s="72">
        <f>H156</f>
        <v>770</v>
      </c>
      <c r="I155" s="72">
        <f>I156</f>
        <v>770</v>
      </c>
    </row>
    <row r="156" spans="1:9" ht="16.5" customHeight="1">
      <c r="A156" s="111" t="s">
        <v>160</v>
      </c>
      <c r="B156" s="44" t="s">
        <v>119</v>
      </c>
      <c r="C156" s="44" t="s">
        <v>23</v>
      </c>
      <c r="D156" s="44" t="s">
        <v>133</v>
      </c>
      <c r="E156" s="44" t="s">
        <v>211</v>
      </c>
      <c r="F156" s="44" t="s">
        <v>65</v>
      </c>
      <c r="G156" s="44" t="s">
        <v>123</v>
      </c>
      <c r="H156" s="68">
        <v>770</v>
      </c>
      <c r="I156" s="68">
        <v>770</v>
      </c>
    </row>
    <row r="157" spans="1:9" ht="21" customHeight="1">
      <c r="A157" s="71" t="s">
        <v>134</v>
      </c>
      <c r="B157" s="44" t="s">
        <v>119</v>
      </c>
      <c r="C157" s="44" t="s">
        <v>23</v>
      </c>
      <c r="D157" s="44" t="s">
        <v>133</v>
      </c>
      <c r="E157" s="44" t="s">
        <v>138</v>
      </c>
      <c r="F157" s="43"/>
      <c r="G157" s="43"/>
      <c r="H157" s="68">
        <f>H158</f>
        <v>214.2</v>
      </c>
      <c r="I157" s="68">
        <f>I158</f>
        <v>214.7</v>
      </c>
    </row>
    <row r="158" spans="1:9" ht="15" customHeight="1">
      <c r="A158" s="66" t="s">
        <v>61</v>
      </c>
      <c r="B158" s="44" t="s">
        <v>119</v>
      </c>
      <c r="C158" s="44" t="s">
        <v>23</v>
      </c>
      <c r="D158" s="44" t="s">
        <v>133</v>
      </c>
      <c r="E158" s="67" t="s">
        <v>138</v>
      </c>
      <c r="F158" s="67" t="s">
        <v>192</v>
      </c>
      <c r="G158" s="44"/>
      <c r="H158" s="72">
        <f>H159</f>
        <v>214.2</v>
      </c>
      <c r="I158" s="72">
        <f>I159</f>
        <v>214.7</v>
      </c>
    </row>
    <row r="159" spans="1:9" ht="20.25" customHeight="1">
      <c r="A159" s="111" t="s">
        <v>161</v>
      </c>
      <c r="B159" s="44" t="s">
        <v>119</v>
      </c>
      <c r="C159" s="44" t="s">
        <v>23</v>
      </c>
      <c r="D159" s="44" t="s">
        <v>133</v>
      </c>
      <c r="E159" s="44" t="s">
        <v>138</v>
      </c>
      <c r="F159" s="44" t="s">
        <v>192</v>
      </c>
      <c r="G159" s="44" t="s">
        <v>124</v>
      </c>
      <c r="H159" s="68">
        <v>214.2</v>
      </c>
      <c r="I159" s="68">
        <v>214.7</v>
      </c>
    </row>
    <row r="160" spans="1:9" ht="34.5" customHeight="1">
      <c r="A160" s="111" t="s">
        <v>135</v>
      </c>
      <c r="B160" s="44" t="s">
        <v>119</v>
      </c>
      <c r="C160" s="44" t="s">
        <v>23</v>
      </c>
      <c r="D160" s="44" t="s">
        <v>133</v>
      </c>
      <c r="E160" s="44" t="s">
        <v>139</v>
      </c>
      <c r="F160" s="44"/>
      <c r="G160" s="44"/>
      <c r="H160" s="68">
        <f>H161</f>
        <v>502.7</v>
      </c>
      <c r="I160" s="68">
        <f>I161</f>
        <v>508.3</v>
      </c>
    </row>
    <row r="161" spans="1:9" ht="15" customHeight="1">
      <c r="A161" s="66" t="s">
        <v>61</v>
      </c>
      <c r="B161" s="67" t="s">
        <v>119</v>
      </c>
      <c r="C161" s="67" t="s">
        <v>23</v>
      </c>
      <c r="D161" s="67" t="s">
        <v>133</v>
      </c>
      <c r="E161" s="67" t="s">
        <v>139</v>
      </c>
      <c r="F161" s="67" t="s">
        <v>192</v>
      </c>
      <c r="G161" s="67"/>
      <c r="H161" s="72">
        <f>H162</f>
        <v>502.7</v>
      </c>
      <c r="I161" s="72">
        <f>I162</f>
        <v>508.3</v>
      </c>
    </row>
    <row r="162" spans="1:9" ht="18" customHeight="1">
      <c r="A162" s="111" t="s">
        <v>161</v>
      </c>
      <c r="B162" s="44" t="s">
        <v>119</v>
      </c>
      <c r="C162" s="44" t="s">
        <v>23</v>
      </c>
      <c r="D162" s="44" t="s">
        <v>133</v>
      </c>
      <c r="E162" s="44" t="s">
        <v>139</v>
      </c>
      <c r="F162" s="44" t="s">
        <v>192</v>
      </c>
      <c r="G162" s="44" t="s">
        <v>124</v>
      </c>
      <c r="H162" s="68">
        <v>502.7</v>
      </c>
      <c r="I162" s="68">
        <v>508.3</v>
      </c>
    </row>
    <row r="163" spans="1:9" ht="15.75" customHeight="1">
      <c r="A163" s="65" t="s">
        <v>136</v>
      </c>
      <c r="B163" s="44" t="s">
        <v>119</v>
      </c>
      <c r="C163" s="44" t="s">
        <v>23</v>
      </c>
      <c r="D163" s="44" t="s">
        <v>133</v>
      </c>
      <c r="E163" s="44" t="s">
        <v>137</v>
      </c>
      <c r="F163" s="44"/>
      <c r="G163" s="44"/>
      <c r="H163" s="68">
        <f>H164</f>
        <v>214.2</v>
      </c>
      <c r="I163" s="68">
        <f>I164</f>
        <v>214.7</v>
      </c>
    </row>
    <row r="164" spans="1:9" ht="17.25" customHeight="1">
      <c r="A164" s="66" t="s">
        <v>61</v>
      </c>
      <c r="B164" s="67" t="s">
        <v>119</v>
      </c>
      <c r="C164" s="67" t="s">
        <v>23</v>
      </c>
      <c r="D164" s="67" t="s">
        <v>133</v>
      </c>
      <c r="E164" s="67" t="s">
        <v>137</v>
      </c>
      <c r="F164" s="67" t="s">
        <v>192</v>
      </c>
      <c r="G164" s="67"/>
      <c r="H164" s="72">
        <f>H165</f>
        <v>214.2</v>
      </c>
      <c r="I164" s="72">
        <f>I165</f>
        <v>214.7</v>
      </c>
    </row>
    <row r="165" spans="1:9" ht="14.25" customHeight="1">
      <c r="A165" s="111" t="s">
        <v>161</v>
      </c>
      <c r="B165" s="44" t="s">
        <v>119</v>
      </c>
      <c r="C165" s="44" t="s">
        <v>23</v>
      </c>
      <c r="D165" s="44" t="s">
        <v>133</v>
      </c>
      <c r="E165" s="44" t="s">
        <v>137</v>
      </c>
      <c r="F165" s="44" t="s">
        <v>192</v>
      </c>
      <c r="G165" s="44" t="s">
        <v>124</v>
      </c>
      <c r="H165" s="68">
        <v>214.2</v>
      </c>
      <c r="I165" s="68">
        <v>214.7</v>
      </c>
    </row>
    <row r="166" spans="1:9" ht="46.5" customHeight="1">
      <c r="A166" s="111" t="s">
        <v>268</v>
      </c>
      <c r="B166" s="44" t="s">
        <v>119</v>
      </c>
      <c r="C166" s="44" t="s">
        <v>23</v>
      </c>
      <c r="D166" s="44" t="s">
        <v>133</v>
      </c>
      <c r="E166" s="44" t="s">
        <v>223</v>
      </c>
      <c r="F166" s="44"/>
      <c r="G166" s="44"/>
      <c r="H166" s="68">
        <f>H167</f>
        <v>250</v>
      </c>
      <c r="I166" s="68">
        <f>I167</f>
        <v>35</v>
      </c>
    </row>
    <row r="167" spans="1:9" ht="18" customHeight="1">
      <c r="A167" s="170" t="s">
        <v>67</v>
      </c>
      <c r="B167" s="67" t="s">
        <v>119</v>
      </c>
      <c r="C167" s="67" t="s">
        <v>23</v>
      </c>
      <c r="D167" s="67" t="s">
        <v>133</v>
      </c>
      <c r="E167" s="67" t="s">
        <v>223</v>
      </c>
      <c r="F167" s="67" t="s">
        <v>65</v>
      </c>
      <c r="G167" s="67"/>
      <c r="H167" s="72">
        <f>H168</f>
        <v>250</v>
      </c>
      <c r="I167" s="72">
        <f>I168</f>
        <v>35</v>
      </c>
    </row>
    <row r="168" spans="1:9" ht="23.25" customHeight="1">
      <c r="A168" s="111" t="s">
        <v>160</v>
      </c>
      <c r="B168" s="44" t="s">
        <v>119</v>
      </c>
      <c r="C168" s="44" t="s">
        <v>23</v>
      </c>
      <c r="D168" s="44" t="s">
        <v>133</v>
      </c>
      <c r="E168" s="44" t="s">
        <v>223</v>
      </c>
      <c r="F168" s="44" t="s">
        <v>65</v>
      </c>
      <c r="G168" s="44" t="s">
        <v>123</v>
      </c>
      <c r="H168" s="68">
        <v>250</v>
      </c>
      <c r="I168" s="68">
        <v>35</v>
      </c>
    </row>
    <row r="169" spans="1:9" ht="16.5" customHeight="1">
      <c r="A169" s="127" t="s">
        <v>9</v>
      </c>
      <c r="B169" s="43" t="s">
        <v>119</v>
      </c>
      <c r="C169" s="43" t="s">
        <v>26</v>
      </c>
      <c r="D169" s="43"/>
      <c r="E169" s="43"/>
      <c r="F169" s="43"/>
      <c r="G169" s="43"/>
      <c r="H169" s="219">
        <f>H170+H180</f>
        <v>4325.1</v>
      </c>
      <c r="I169" s="219">
        <f>I170+I180</f>
        <v>4563.6</v>
      </c>
    </row>
    <row r="170" spans="1:9" ht="16.5" customHeight="1">
      <c r="A170" s="127" t="s">
        <v>174</v>
      </c>
      <c r="B170" s="43" t="s">
        <v>119</v>
      </c>
      <c r="C170" s="43" t="s">
        <v>26</v>
      </c>
      <c r="D170" s="43" t="s">
        <v>25</v>
      </c>
      <c r="E170" s="43"/>
      <c r="F170" s="43"/>
      <c r="G170" s="43"/>
      <c r="H170" s="219">
        <f>H171+H174+H177</f>
        <v>4125.1</v>
      </c>
      <c r="I170" s="219">
        <f>I171+I174+I177</f>
        <v>4363.6</v>
      </c>
    </row>
    <row r="171" spans="1:9" ht="63" customHeight="1">
      <c r="A171" s="111" t="s">
        <v>270</v>
      </c>
      <c r="B171" s="67" t="s">
        <v>119</v>
      </c>
      <c r="C171" s="44" t="s">
        <v>26</v>
      </c>
      <c r="D171" s="44" t="s">
        <v>25</v>
      </c>
      <c r="E171" s="44" t="s">
        <v>228</v>
      </c>
      <c r="F171" s="44"/>
      <c r="G171" s="44"/>
      <c r="H171" s="220">
        <f>H172</f>
        <v>550</v>
      </c>
      <c r="I171" s="220">
        <f>I172</f>
        <v>650</v>
      </c>
    </row>
    <row r="172" spans="1:9" ht="20.25" customHeight="1">
      <c r="A172" s="170" t="s">
        <v>67</v>
      </c>
      <c r="B172" s="67" t="s">
        <v>119</v>
      </c>
      <c r="C172" s="67" t="s">
        <v>26</v>
      </c>
      <c r="D172" s="67" t="s">
        <v>25</v>
      </c>
      <c r="E172" s="67" t="s">
        <v>228</v>
      </c>
      <c r="F172" s="67" t="s">
        <v>65</v>
      </c>
      <c r="G172" s="67"/>
      <c r="H172" s="221">
        <f>H173</f>
        <v>550</v>
      </c>
      <c r="I172" s="221">
        <f>I173</f>
        <v>650</v>
      </c>
    </row>
    <row r="173" spans="1:9" ht="17.25" customHeight="1">
      <c r="A173" s="111" t="s">
        <v>160</v>
      </c>
      <c r="B173" s="67" t="s">
        <v>119</v>
      </c>
      <c r="C173" s="44" t="s">
        <v>26</v>
      </c>
      <c r="D173" s="44" t="s">
        <v>25</v>
      </c>
      <c r="E173" s="44" t="s">
        <v>228</v>
      </c>
      <c r="F173" s="44" t="s">
        <v>65</v>
      </c>
      <c r="G173" s="44" t="s">
        <v>123</v>
      </c>
      <c r="H173" s="68">
        <v>550</v>
      </c>
      <c r="I173" s="68">
        <v>650</v>
      </c>
    </row>
    <row r="174" spans="1:9" ht="33" customHeight="1">
      <c r="A174" s="111" t="s">
        <v>283</v>
      </c>
      <c r="B174" s="67" t="s">
        <v>119</v>
      </c>
      <c r="C174" s="44" t="s">
        <v>26</v>
      </c>
      <c r="D174" s="44" t="s">
        <v>25</v>
      </c>
      <c r="E174" s="44" t="s">
        <v>229</v>
      </c>
      <c r="F174" s="44"/>
      <c r="G174" s="44"/>
      <c r="H174" s="68">
        <f>H175</f>
        <v>575.1</v>
      </c>
      <c r="I174" s="68">
        <f>I175</f>
        <v>713.6</v>
      </c>
    </row>
    <row r="175" spans="1:9" ht="16.5" customHeight="1">
      <c r="A175" s="170" t="s">
        <v>67</v>
      </c>
      <c r="B175" s="67" t="s">
        <v>119</v>
      </c>
      <c r="C175" s="67" t="s">
        <v>26</v>
      </c>
      <c r="D175" s="67" t="s">
        <v>25</v>
      </c>
      <c r="E175" s="67" t="s">
        <v>229</v>
      </c>
      <c r="F175" s="67" t="s">
        <v>65</v>
      </c>
      <c r="G175" s="67"/>
      <c r="H175" s="72">
        <f>H176</f>
        <v>575.1</v>
      </c>
      <c r="I175" s="72">
        <f>I176</f>
        <v>713.6</v>
      </c>
    </row>
    <row r="176" spans="1:9" ht="19.5" customHeight="1">
      <c r="A176" s="111" t="s">
        <v>160</v>
      </c>
      <c r="B176" s="67" t="s">
        <v>119</v>
      </c>
      <c r="C176" s="44" t="s">
        <v>26</v>
      </c>
      <c r="D176" s="44" t="s">
        <v>25</v>
      </c>
      <c r="E176" s="44" t="s">
        <v>229</v>
      </c>
      <c r="F176" s="44" t="s">
        <v>65</v>
      </c>
      <c r="G176" s="44" t="s">
        <v>123</v>
      </c>
      <c r="H176" s="68">
        <v>575.1</v>
      </c>
      <c r="I176" s="68">
        <v>713.6</v>
      </c>
    </row>
    <row r="177" spans="1:9" ht="45.75" customHeight="1">
      <c r="A177" s="155" t="s">
        <v>282</v>
      </c>
      <c r="B177" s="88" t="s">
        <v>119</v>
      </c>
      <c r="C177" s="88" t="s">
        <v>26</v>
      </c>
      <c r="D177" s="44" t="s">
        <v>25</v>
      </c>
      <c r="E177" s="44" t="s">
        <v>230</v>
      </c>
      <c r="F177" s="44"/>
      <c r="G177" s="44"/>
      <c r="H177" s="68">
        <f>H178</f>
        <v>3000</v>
      </c>
      <c r="I177" s="68">
        <f>I178</f>
        <v>3000</v>
      </c>
    </row>
    <row r="178" spans="1:9" ht="19.5" customHeight="1">
      <c r="A178" s="66" t="s">
        <v>67</v>
      </c>
      <c r="B178" s="78" t="s">
        <v>119</v>
      </c>
      <c r="C178" s="78" t="s">
        <v>26</v>
      </c>
      <c r="D178" s="67" t="s">
        <v>25</v>
      </c>
      <c r="E178" s="67" t="s">
        <v>230</v>
      </c>
      <c r="F178" s="67" t="s">
        <v>65</v>
      </c>
      <c r="G178" s="67"/>
      <c r="H178" s="72">
        <f>H179</f>
        <v>3000</v>
      </c>
      <c r="I178" s="72">
        <f>I179</f>
        <v>3000</v>
      </c>
    </row>
    <row r="179" spans="1:9" ht="15.75" customHeight="1">
      <c r="A179" s="111" t="s">
        <v>160</v>
      </c>
      <c r="B179" s="88" t="s">
        <v>119</v>
      </c>
      <c r="C179" s="88" t="s">
        <v>26</v>
      </c>
      <c r="D179" s="44" t="s">
        <v>25</v>
      </c>
      <c r="E179" s="44" t="s">
        <v>230</v>
      </c>
      <c r="F179" s="44" t="s">
        <v>65</v>
      </c>
      <c r="G179" s="44" t="s">
        <v>123</v>
      </c>
      <c r="H179" s="68">
        <v>3000</v>
      </c>
      <c r="I179" s="68">
        <v>3000</v>
      </c>
    </row>
    <row r="180" spans="1:9" ht="16.5" customHeight="1">
      <c r="A180" s="127" t="s">
        <v>58</v>
      </c>
      <c r="B180" s="43" t="s">
        <v>119</v>
      </c>
      <c r="C180" s="43" t="s">
        <v>26</v>
      </c>
      <c r="D180" s="43" t="s">
        <v>49</v>
      </c>
      <c r="E180" s="43"/>
      <c r="F180" s="43"/>
      <c r="G180" s="43"/>
      <c r="H180" s="69">
        <f aca="true" t="shared" si="7" ref="H180:I182">H181</f>
        <v>200</v>
      </c>
      <c r="I180" s="69">
        <f t="shared" si="7"/>
        <v>200</v>
      </c>
    </row>
    <row r="181" spans="1:9" ht="63" customHeight="1">
      <c r="A181" s="111" t="s">
        <v>277</v>
      </c>
      <c r="B181" s="67" t="s">
        <v>119</v>
      </c>
      <c r="C181" s="44" t="s">
        <v>26</v>
      </c>
      <c r="D181" s="44" t="s">
        <v>49</v>
      </c>
      <c r="E181" s="44" t="s">
        <v>224</v>
      </c>
      <c r="F181" s="44"/>
      <c r="G181" s="44"/>
      <c r="H181" s="68">
        <f t="shared" si="7"/>
        <v>200</v>
      </c>
      <c r="I181" s="68">
        <f t="shared" si="7"/>
        <v>200</v>
      </c>
    </row>
    <row r="182" spans="1:9" ht="18" customHeight="1">
      <c r="A182" s="170" t="s">
        <v>67</v>
      </c>
      <c r="B182" s="67" t="s">
        <v>119</v>
      </c>
      <c r="C182" s="67" t="s">
        <v>26</v>
      </c>
      <c r="D182" s="67" t="s">
        <v>49</v>
      </c>
      <c r="E182" s="67" t="s">
        <v>224</v>
      </c>
      <c r="F182" s="67" t="s">
        <v>65</v>
      </c>
      <c r="G182" s="67"/>
      <c r="H182" s="72">
        <f t="shared" si="7"/>
        <v>200</v>
      </c>
      <c r="I182" s="72">
        <f t="shared" si="7"/>
        <v>200</v>
      </c>
    </row>
    <row r="183" spans="1:9" ht="18.75" customHeight="1">
      <c r="A183" s="111" t="s">
        <v>160</v>
      </c>
      <c r="B183" s="67" t="s">
        <v>119</v>
      </c>
      <c r="C183" s="44" t="s">
        <v>26</v>
      </c>
      <c r="D183" s="44" t="s">
        <v>49</v>
      </c>
      <c r="E183" s="44" t="s">
        <v>224</v>
      </c>
      <c r="F183" s="44" t="s">
        <v>65</v>
      </c>
      <c r="G183" s="44" t="s">
        <v>123</v>
      </c>
      <c r="H183" s="68">
        <v>200</v>
      </c>
      <c r="I183" s="68">
        <v>200</v>
      </c>
    </row>
    <row r="184" spans="1:9" ht="15" customHeight="1">
      <c r="A184" s="127" t="s">
        <v>10</v>
      </c>
      <c r="B184" s="43" t="s">
        <v>119</v>
      </c>
      <c r="C184" s="43" t="s">
        <v>28</v>
      </c>
      <c r="D184" s="44"/>
      <c r="E184" s="44"/>
      <c r="F184" s="44"/>
      <c r="G184" s="44"/>
      <c r="H184" s="69">
        <f>H201+H185</f>
        <v>34189.6</v>
      </c>
      <c r="I184" s="69">
        <f>I201+I185</f>
        <v>35931.5</v>
      </c>
    </row>
    <row r="185" spans="1:9" ht="20.25" customHeight="1">
      <c r="A185" s="111" t="s">
        <v>179</v>
      </c>
      <c r="B185" s="157" t="s">
        <v>119</v>
      </c>
      <c r="C185" s="157" t="s">
        <v>28</v>
      </c>
      <c r="D185" s="43" t="s">
        <v>24</v>
      </c>
      <c r="E185" s="44"/>
      <c r="F185" s="44"/>
      <c r="G185" s="44"/>
      <c r="H185" s="69">
        <f>H186+H189+H192+H195+H198</f>
        <v>33880</v>
      </c>
      <c r="I185" s="69">
        <f>I186+I189+I192+I195+I198</f>
        <v>35621.9</v>
      </c>
    </row>
    <row r="186" spans="1:9" ht="18" customHeight="1">
      <c r="A186" s="111" t="s">
        <v>53</v>
      </c>
      <c r="B186" s="88" t="s">
        <v>119</v>
      </c>
      <c r="C186" s="88" t="s">
        <v>28</v>
      </c>
      <c r="D186" s="44" t="s">
        <v>24</v>
      </c>
      <c r="E186" s="44" t="s">
        <v>75</v>
      </c>
      <c r="F186" s="44"/>
      <c r="G186" s="44"/>
      <c r="H186" s="68">
        <f>H187</f>
        <v>9000</v>
      </c>
      <c r="I186" s="68">
        <f>I187</f>
        <v>9000</v>
      </c>
    </row>
    <row r="187" spans="1:9" ht="15" customHeight="1">
      <c r="A187" s="66" t="s">
        <v>67</v>
      </c>
      <c r="B187" s="78" t="s">
        <v>119</v>
      </c>
      <c r="C187" s="78" t="s">
        <v>28</v>
      </c>
      <c r="D187" s="67" t="s">
        <v>24</v>
      </c>
      <c r="E187" s="67" t="s">
        <v>75</v>
      </c>
      <c r="F187" s="67" t="s">
        <v>65</v>
      </c>
      <c r="G187" s="67"/>
      <c r="H187" s="221">
        <f>H188</f>
        <v>9000</v>
      </c>
      <c r="I187" s="221">
        <f>I188</f>
        <v>9000</v>
      </c>
    </row>
    <row r="188" spans="1:9" ht="15.75" customHeight="1">
      <c r="A188" s="111" t="s">
        <v>160</v>
      </c>
      <c r="B188" s="88" t="s">
        <v>119</v>
      </c>
      <c r="C188" s="88" t="s">
        <v>28</v>
      </c>
      <c r="D188" s="44" t="s">
        <v>24</v>
      </c>
      <c r="E188" s="44" t="s">
        <v>75</v>
      </c>
      <c r="F188" s="44" t="s">
        <v>65</v>
      </c>
      <c r="G188" s="44" t="s">
        <v>123</v>
      </c>
      <c r="H188" s="68">
        <v>9000</v>
      </c>
      <c r="I188" s="68">
        <v>9000</v>
      </c>
    </row>
    <row r="189" spans="1:9" ht="18" customHeight="1">
      <c r="A189" s="71" t="s">
        <v>55</v>
      </c>
      <c r="B189" s="88" t="s">
        <v>119</v>
      </c>
      <c r="C189" s="88" t="s">
        <v>28</v>
      </c>
      <c r="D189" s="44" t="s">
        <v>24</v>
      </c>
      <c r="E189" s="44" t="s">
        <v>76</v>
      </c>
      <c r="F189" s="44"/>
      <c r="G189" s="44"/>
      <c r="H189" s="68">
        <f>H190</f>
        <v>2000</v>
      </c>
      <c r="I189" s="68">
        <f>I190</f>
        <v>2000</v>
      </c>
    </row>
    <row r="190" spans="1:9" ht="18" customHeight="1">
      <c r="A190" s="66" t="s">
        <v>67</v>
      </c>
      <c r="B190" s="88" t="s">
        <v>119</v>
      </c>
      <c r="C190" s="88" t="s">
        <v>28</v>
      </c>
      <c r="D190" s="44" t="s">
        <v>24</v>
      </c>
      <c r="E190" s="44" t="s">
        <v>76</v>
      </c>
      <c r="F190" s="44" t="s">
        <v>65</v>
      </c>
      <c r="G190" s="44"/>
      <c r="H190" s="72">
        <f>H191</f>
        <v>2000</v>
      </c>
      <c r="I190" s="72">
        <f>I191</f>
        <v>2000</v>
      </c>
    </row>
    <row r="191" spans="1:9" ht="17.25" customHeight="1">
      <c r="A191" s="111" t="s">
        <v>160</v>
      </c>
      <c r="B191" s="88" t="s">
        <v>119</v>
      </c>
      <c r="C191" s="88" t="s">
        <v>28</v>
      </c>
      <c r="D191" s="44" t="s">
        <v>24</v>
      </c>
      <c r="E191" s="44" t="s">
        <v>76</v>
      </c>
      <c r="F191" s="44" t="s">
        <v>65</v>
      </c>
      <c r="G191" s="44" t="s">
        <v>123</v>
      </c>
      <c r="H191" s="68">
        <v>2000</v>
      </c>
      <c r="I191" s="68">
        <v>2000</v>
      </c>
    </row>
    <row r="192" spans="1:9" ht="19.5" customHeight="1">
      <c r="A192" s="111" t="s">
        <v>54</v>
      </c>
      <c r="B192" s="88" t="s">
        <v>119</v>
      </c>
      <c r="C192" s="88" t="s">
        <v>28</v>
      </c>
      <c r="D192" s="44" t="s">
        <v>24</v>
      </c>
      <c r="E192" s="44" t="s">
        <v>77</v>
      </c>
      <c r="F192" s="44"/>
      <c r="G192" s="44"/>
      <c r="H192" s="68">
        <f>H193</f>
        <v>500</v>
      </c>
      <c r="I192" s="68">
        <f>I193</f>
        <v>500</v>
      </c>
    </row>
    <row r="193" spans="1:9" ht="16.5" customHeight="1">
      <c r="A193" s="66" t="s">
        <v>67</v>
      </c>
      <c r="B193" s="78" t="s">
        <v>119</v>
      </c>
      <c r="C193" s="78" t="s">
        <v>28</v>
      </c>
      <c r="D193" s="67" t="s">
        <v>24</v>
      </c>
      <c r="E193" s="67" t="s">
        <v>77</v>
      </c>
      <c r="F193" s="67" t="s">
        <v>65</v>
      </c>
      <c r="G193" s="67"/>
      <c r="H193" s="72">
        <f>H194</f>
        <v>500</v>
      </c>
      <c r="I193" s="72">
        <f>I194</f>
        <v>500</v>
      </c>
    </row>
    <row r="194" spans="1:9" ht="14.25" customHeight="1">
      <c r="A194" s="111" t="s">
        <v>160</v>
      </c>
      <c r="B194" s="88" t="s">
        <v>119</v>
      </c>
      <c r="C194" s="88" t="s">
        <v>28</v>
      </c>
      <c r="D194" s="44" t="s">
        <v>24</v>
      </c>
      <c r="E194" s="44" t="s">
        <v>77</v>
      </c>
      <c r="F194" s="44" t="s">
        <v>65</v>
      </c>
      <c r="G194" s="44" t="s">
        <v>123</v>
      </c>
      <c r="H194" s="68">
        <v>500</v>
      </c>
      <c r="I194" s="68">
        <v>500</v>
      </c>
    </row>
    <row r="195" spans="1:9" ht="33.75" customHeight="1">
      <c r="A195" s="111" t="s">
        <v>79</v>
      </c>
      <c r="B195" s="88" t="s">
        <v>119</v>
      </c>
      <c r="C195" s="88" t="s">
        <v>28</v>
      </c>
      <c r="D195" s="44" t="s">
        <v>24</v>
      </c>
      <c r="E195" s="44" t="s">
        <v>78</v>
      </c>
      <c r="F195" s="44"/>
      <c r="G195" s="44"/>
      <c r="H195" s="68">
        <f>H196</f>
        <v>17500</v>
      </c>
      <c r="I195" s="68">
        <f>I196</f>
        <v>18311.9</v>
      </c>
    </row>
    <row r="196" spans="1:9" ht="15" customHeight="1">
      <c r="A196" s="66" t="s">
        <v>67</v>
      </c>
      <c r="B196" s="78" t="s">
        <v>119</v>
      </c>
      <c r="C196" s="78" t="s">
        <v>28</v>
      </c>
      <c r="D196" s="67" t="s">
        <v>24</v>
      </c>
      <c r="E196" s="67" t="s">
        <v>78</v>
      </c>
      <c r="F196" s="67" t="s">
        <v>65</v>
      </c>
      <c r="G196" s="67"/>
      <c r="H196" s="72">
        <f>H197</f>
        <v>17500</v>
      </c>
      <c r="I196" s="72">
        <f>I197</f>
        <v>18311.9</v>
      </c>
    </row>
    <row r="197" spans="1:9" ht="18" customHeight="1">
      <c r="A197" s="111" t="s">
        <v>160</v>
      </c>
      <c r="B197" s="88" t="s">
        <v>119</v>
      </c>
      <c r="C197" s="88" t="s">
        <v>28</v>
      </c>
      <c r="D197" s="44" t="s">
        <v>24</v>
      </c>
      <c r="E197" s="44" t="s">
        <v>78</v>
      </c>
      <c r="F197" s="44" t="s">
        <v>65</v>
      </c>
      <c r="G197" s="44" t="s">
        <v>123</v>
      </c>
      <c r="H197" s="68">
        <v>17500</v>
      </c>
      <c r="I197" s="68">
        <v>18311.9</v>
      </c>
    </row>
    <row r="198" spans="1:9" ht="53.25" customHeight="1">
      <c r="A198" s="111" t="s">
        <v>282</v>
      </c>
      <c r="B198" s="88" t="s">
        <v>119</v>
      </c>
      <c r="C198" s="88" t="s">
        <v>28</v>
      </c>
      <c r="D198" s="44" t="s">
        <v>24</v>
      </c>
      <c r="E198" s="44" t="s">
        <v>230</v>
      </c>
      <c r="F198" s="44"/>
      <c r="G198" s="44"/>
      <c r="H198" s="68">
        <f>H199</f>
        <v>4880</v>
      </c>
      <c r="I198" s="68">
        <f>I199</f>
        <v>5810</v>
      </c>
    </row>
    <row r="199" spans="1:9" ht="20.25" customHeight="1">
      <c r="A199" s="170" t="s">
        <v>67</v>
      </c>
      <c r="B199" s="78" t="s">
        <v>119</v>
      </c>
      <c r="C199" s="78" t="s">
        <v>28</v>
      </c>
      <c r="D199" s="67" t="s">
        <v>24</v>
      </c>
      <c r="E199" s="67" t="s">
        <v>230</v>
      </c>
      <c r="F199" s="67" t="s">
        <v>65</v>
      </c>
      <c r="G199" s="67"/>
      <c r="H199" s="72">
        <f>H200</f>
        <v>4880</v>
      </c>
      <c r="I199" s="72">
        <f>I200</f>
        <v>5810</v>
      </c>
    </row>
    <row r="200" spans="1:9" ht="18" customHeight="1">
      <c r="A200" s="111" t="s">
        <v>160</v>
      </c>
      <c r="B200" s="88" t="s">
        <v>119</v>
      </c>
      <c r="C200" s="88" t="s">
        <v>28</v>
      </c>
      <c r="D200" s="44" t="s">
        <v>24</v>
      </c>
      <c r="E200" s="44" t="s">
        <v>230</v>
      </c>
      <c r="F200" s="44" t="s">
        <v>65</v>
      </c>
      <c r="G200" s="44" t="s">
        <v>123</v>
      </c>
      <c r="H200" s="68">
        <v>4880</v>
      </c>
      <c r="I200" s="68">
        <v>5810</v>
      </c>
    </row>
    <row r="201" spans="1:9" ht="34.5" customHeight="1">
      <c r="A201" s="127" t="s">
        <v>157</v>
      </c>
      <c r="B201" s="43" t="s">
        <v>119</v>
      </c>
      <c r="C201" s="43" t="s">
        <v>28</v>
      </c>
      <c r="D201" s="43" t="s">
        <v>28</v>
      </c>
      <c r="E201" s="44"/>
      <c r="F201" s="44"/>
      <c r="G201" s="44"/>
      <c r="H201" s="69">
        <f aca="true" t="shared" si="8" ref="H201:I203">H202</f>
        <v>309.6</v>
      </c>
      <c r="I201" s="69">
        <f t="shared" si="8"/>
        <v>309.6</v>
      </c>
    </row>
    <row r="202" spans="1:9" ht="19.5" customHeight="1">
      <c r="A202" s="111" t="s">
        <v>176</v>
      </c>
      <c r="B202" s="67" t="s">
        <v>119</v>
      </c>
      <c r="C202" s="44" t="s">
        <v>28</v>
      </c>
      <c r="D202" s="44" t="s">
        <v>28</v>
      </c>
      <c r="E202" s="44" t="s">
        <v>177</v>
      </c>
      <c r="F202" s="44"/>
      <c r="G202" s="44"/>
      <c r="H202" s="68">
        <f t="shared" si="8"/>
        <v>309.6</v>
      </c>
      <c r="I202" s="68">
        <f t="shared" si="8"/>
        <v>309.6</v>
      </c>
    </row>
    <row r="203" spans="1:9" ht="20.25" customHeight="1">
      <c r="A203" s="66" t="s">
        <v>67</v>
      </c>
      <c r="B203" s="67" t="s">
        <v>119</v>
      </c>
      <c r="C203" s="67" t="s">
        <v>28</v>
      </c>
      <c r="D203" s="67" t="s">
        <v>28</v>
      </c>
      <c r="E203" s="67" t="s">
        <v>177</v>
      </c>
      <c r="F203" s="67" t="s">
        <v>65</v>
      </c>
      <c r="G203" s="67"/>
      <c r="H203" s="72">
        <f t="shared" si="8"/>
        <v>309.6</v>
      </c>
      <c r="I203" s="72">
        <f t="shared" si="8"/>
        <v>309.6</v>
      </c>
    </row>
    <row r="204" spans="1:9" ht="18" customHeight="1">
      <c r="A204" s="111" t="s">
        <v>160</v>
      </c>
      <c r="B204" s="67" t="s">
        <v>119</v>
      </c>
      <c r="C204" s="44" t="s">
        <v>28</v>
      </c>
      <c r="D204" s="44" t="s">
        <v>28</v>
      </c>
      <c r="E204" s="44" t="s">
        <v>177</v>
      </c>
      <c r="F204" s="44" t="s">
        <v>65</v>
      </c>
      <c r="G204" s="44" t="s">
        <v>123</v>
      </c>
      <c r="H204" s="68">
        <v>309.6</v>
      </c>
      <c r="I204" s="68">
        <v>309.6</v>
      </c>
    </row>
    <row r="205" spans="1:9" ht="14.25" customHeight="1">
      <c r="A205" s="127" t="s">
        <v>13</v>
      </c>
      <c r="B205" s="43" t="s">
        <v>119</v>
      </c>
      <c r="C205" s="43" t="s">
        <v>30</v>
      </c>
      <c r="D205" s="43"/>
      <c r="E205" s="43"/>
      <c r="F205" s="43"/>
      <c r="G205" s="43"/>
      <c r="H205" s="219">
        <f>H206+H217</f>
        <v>7188.2</v>
      </c>
      <c r="I205" s="219">
        <f>I206+I217</f>
        <v>4161</v>
      </c>
    </row>
    <row r="206" spans="1:9" ht="18" customHeight="1">
      <c r="A206" s="127" t="s">
        <v>16</v>
      </c>
      <c r="B206" s="43" t="s">
        <v>119</v>
      </c>
      <c r="C206" s="43" t="s">
        <v>30</v>
      </c>
      <c r="D206" s="43" t="s">
        <v>30</v>
      </c>
      <c r="E206" s="43"/>
      <c r="F206" s="43"/>
      <c r="G206" s="43"/>
      <c r="H206" s="219">
        <f>H207</f>
        <v>588.2</v>
      </c>
      <c r="I206" s="219">
        <f>I207</f>
        <v>598</v>
      </c>
    </row>
    <row r="207" spans="1:9" ht="17.25" customHeight="1">
      <c r="A207" s="111" t="s">
        <v>232</v>
      </c>
      <c r="B207" s="44" t="s">
        <v>119</v>
      </c>
      <c r="C207" s="44" t="s">
        <v>30</v>
      </c>
      <c r="D207" s="44" t="s">
        <v>30</v>
      </c>
      <c r="E207" s="44" t="s">
        <v>104</v>
      </c>
      <c r="F207" s="44"/>
      <c r="G207" s="44"/>
      <c r="H207" s="220">
        <f>H208+H211+H214</f>
        <v>588.2</v>
      </c>
      <c r="I207" s="220">
        <f>I208+I211+I214</f>
        <v>598</v>
      </c>
    </row>
    <row r="208" spans="1:9" ht="34.5" customHeight="1">
      <c r="A208" s="111" t="s">
        <v>271</v>
      </c>
      <c r="B208" s="67" t="s">
        <v>119</v>
      </c>
      <c r="C208" s="44" t="s">
        <v>30</v>
      </c>
      <c r="D208" s="44" t="s">
        <v>30</v>
      </c>
      <c r="E208" s="44" t="s">
        <v>231</v>
      </c>
      <c r="F208" s="44"/>
      <c r="G208" s="44"/>
      <c r="H208" s="220">
        <f>H209</f>
        <v>253</v>
      </c>
      <c r="I208" s="220">
        <f>I209</f>
        <v>293</v>
      </c>
    </row>
    <row r="209" spans="1:9" ht="15" customHeight="1">
      <c r="A209" s="170" t="s">
        <v>67</v>
      </c>
      <c r="B209" s="67" t="s">
        <v>119</v>
      </c>
      <c r="C209" s="67" t="s">
        <v>30</v>
      </c>
      <c r="D209" s="67" t="s">
        <v>30</v>
      </c>
      <c r="E209" s="67" t="s">
        <v>231</v>
      </c>
      <c r="F209" s="67" t="s">
        <v>65</v>
      </c>
      <c r="G209" s="67"/>
      <c r="H209" s="221">
        <f>H210</f>
        <v>253</v>
      </c>
      <c r="I209" s="221">
        <f>I210</f>
        <v>293</v>
      </c>
    </row>
    <row r="210" spans="1:9" ht="16.5" customHeight="1">
      <c r="A210" s="111" t="s">
        <v>160</v>
      </c>
      <c r="B210" s="44" t="s">
        <v>119</v>
      </c>
      <c r="C210" s="44" t="s">
        <v>30</v>
      </c>
      <c r="D210" s="44" t="s">
        <v>30</v>
      </c>
      <c r="E210" s="44" t="s">
        <v>231</v>
      </c>
      <c r="F210" s="44" t="s">
        <v>65</v>
      </c>
      <c r="G210" s="44" t="s">
        <v>123</v>
      </c>
      <c r="H210" s="68">
        <v>253</v>
      </c>
      <c r="I210" s="68">
        <v>293</v>
      </c>
    </row>
    <row r="211" spans="1:9" ht="62.25" customHeight="1">
      <c r="A211" s="111" t="s">
        <v>265</v>
      </c>
      <c r="B211" s="44" t="s">
        <v>119</v>
      </c>
      <c r="C211" s="44" t="s">
        <v>30</v>
      </c>
      <c r="D211" s="44" t="s">
        <v>30</v>
      </c>
      <c r="E211" s="44" t="s">
        <v>217</v>
      </c>
      <c r="F211" s="44"/>
      <c r="G211" s="44"/>
      <c r="H211" s="68">
        <f>H212</f>
        <v>30.2</v>
      </c>
      <c r="I211" s="68">
        <f>I212</f>
        <v>0</v>
      </c>
    </row>
    <row r="212" spans="1:9" ht="16.5" customHeight="1">
      <c r="A212" s="170" t="s">
        <v>67</v>
      </c>
      <c r="B212" s="67" t="s">
        <v>119</v>
      </c>
      <c r="C212" s="67" t="s">
        <v>30</v>
      </c>
      <c r="D212" s="67" t="s">
        <v>30</v>
      </c>
      <c r="E212" s="67" t="s">
        <v>217</v>
      </c>
      <c r="F212" s="67" t="s">
        <v>65</v>
      </c>
      <c r="G212" s="67"/>
      <c r="H212" s="72">
        <f>H213</f>
        <v>30.2</v>
      </c>
      <c r="I212" s="72">
        <f>I213</f>
        <v>0</v>
      </c>
    </row>
    <row r="213" spans="1:9" ht="16.5" customHeight="1">
      <c r="A213" s="111" t="s">
        <v>160</v>
      </c>
      <c r="B213" s="44" t="s">
        <v>119</v>
      </c>
      <c r="C213" s="44" t="s">
        <v>30</v>
      </c>
      <c r="D213" s="44" t="s">
        <v>30</v>
      </c>
      <c r="E213" s="44" t="s">
        <v>217</v>
      </c>
      <c r="F213" s="44" t="s">
        <v>65</v>
      </c>
      <c r="G213" s="44" t="s">
        <v>123</v>
      </c>
      <c r="H213" s="68">
        <v>30.2</v>
      </c>
      <c r="I213" s="68">
        <v>0</v>
      </c>
    </row>
    <row r="214" spans="1:9" ht="46.5" customHeight="1">
      <c r="A214" s="111" t="s">
        <v>272</v>
      </c>
      <c r="B214" s="44" t="s">
        <v>119</v>
      </c>
      <c r="C214" s="44" t="s">
        <v>30</v>
      </c>
      <c r="D214" s="44" t="s">
        <v>30</v>
      </c>
      <c r="E214" s="44" t="s">
        <v>203</v>
      </c>
      <c r="F214" s="44"/>
      <c r="G214" s="44"/>
      <c r="H214" s="68">
        <f>H215</f>
        <v>305</v>
      </c>
      <c r="I214" s="68">
        <f>I215</f>
        <v>305</v>
      </c>
    </row>
    <row r="215" spans="1:9" ht="16.5" customHeight="1">
      <c r="A215" s="170" t="s">
        <v>67</v>
      </c>
      <c r="B215" s="67" t="s">
        <v>119</v>
      </c>
      <c r="C215" s="67" t="s">
        <v>30</v>
      </c>
      <c r="D215" s="67" t="s">
        <v>30</v>
      </c>
      <c r="E215" s="67" t="s">
        <v>203</v>
      </c>
      <c r="F215" s="67" t="s">
        <v>65</v>
      </c>
      <c r="G215" s="67"/>
      <c r="H215" s="72">
        <f>H216</f>
        <v>305</v>
      </c>
      <c r="I215" s="72">
        <f>I216</f>
        <v>305</v>
      </c>
    </row>
    <row r="216" spans="1:9" ht="16.5" customHeight="1">
      <c r="A216" s="111" t="s">
        <v>160</v>
      </c>
      <c r="B216" s="44" t="s">
        <v>119</v>
      </c>
      <c r="C216" s="44" t="s">
        <v>30</v>
      </c>
      <c r="D216" s="44" t="s">
        <v>30</v>
      </c>
      <c r="E216" s="44" t="s">
        <v>203</v>
      </c>
      <c r="F216" s="44" t="s">
        <v>65</v>
      </c>
      <c r="G216" s="44" t="s">
        <v>123</v>
      </c>
      <c r="H216" s="68">
        <v>305</v>
      </c>
      <c r="I216" s="68">
        <v>305</v>
      </c>
    </row>
    <row r="217" spans="1:9" ht="15.75" customHeight="1">
      <c r="A217" s="127" t="s">
        <v>17</v>
      </c>
      <c r="B217" s="43" t="s">
        <v>119</v>
      </c>
      <c r="C217" s="43" t="s">
        <v>30</v>
      </c>
      <c r="D217" s="43" t="s">
        <v>25</v>
      </c>
      <c r="E217" s="43"/>
      <c r="F217" s="43"/>
      <c r="G217" s="43"/>
      <c r="H217" s="69">
        <f aca="true" t="shared" si="9" ref="H217:I219">H218</f>
        <v>6600</v>
      </c>
      <c r="I217" s="69">
        <f t="shared" si="9"/>
        <v>3563</v>
      </c>
    </row>
    <row r="218" spans="1:9" ht="45.75" customHeight="1">
      <c r="A218" s="111" t="s">
        <v>256</v>
      </c>
      <c r="B218" s="44" t="s">
        <v>119</v>
      </c>
      <c r="C218" s="44" t="s">
        <v>30</v>
      </c>
      <c r="D218" s="44" t="s">
        <v>25</v>
      </c>
      <c r="E218" s="44" t="s">
        <v>225</v>
      </c>
      <c r="F218" s="44"/>
      <c r="G218" s="44"/>
      <c r="H218" s="68">
        <f t="shared" si="9"/>
        <v>6600</v>
      </c>
      <c r="I218" s="68">
        <f t="shared" si="9"/>
        <v>3563</v>
      </c>
    </row>
    <row r="219" spans="1:9" ht="14.25" customHeight="1">
      <c r="A219" s="170" t="s">
        <v>67</v>
      </c>
      <c r="B219" s="67" t="s">
        <v>119</v>
      </c>
      <c r="C219" s="67" t="s">
        <v>30</v>
      </c>
      <c r="D219" s="67" t="s">
        <v>25</v>
      </c>
      <c r="E219" s="67" t="s">
        <v>225</v>
      </c>
      <c r="F219" s="67" t="s">
        <v>65</v>
      </c>
      <c r="G219" s="67"/>
      <c r="H219" s="72">
        <f t="shared" si="9"/>
        <v>6600</v>
      </c>
      <c r="I219" s="72">
        <f t="shared" si="9"/>
        <v>3563</v>
      </c>
    </row>
    <row r="220" spans="1:9" ht="15" customHeight="1">
      <c r="A220" s="111" t="s">
        <v>160</v>
      </c>
      <c r="B220" s="44" t="s">
        <v>119</v>
      </c>
      <c r="C220" s="44" t="s">
        <v>30</v>
      </c>
      <c r="D220" s="44" t="s">
        <v>25</v>
      </c>
      <c r="E220" s="44" t="s">
        <v>225</v>
      </c>
      <c r="F220" s="44" t="s">
        <v>65</v>
      </c>
      <c r="G220" s="44" t="s">
        <v>123</v>
      </c>
      <c r="H220" s="68">
        <v>6600</v>
      </c>
      <c r="I220" s="68">
        <v>3563</v>
      </c>
    </row>
    <row r="221" spans="1:9" ht="21" customHeight="1">
      <c r="A221" s="126" t="s">
        <v>19</v>
      </c>
      <c r="B221" s="43" t="s">
        <v>119</v>
      </c>
      <c r="C221" s="43" t="s">
        <v>48</v>
      </c>
      <c r="D221" s="43"/>
      <c r="E221" s="43"/>
      <c r="F221" s="43"/>
      <c r="G221" s="43"/>
      <c r="H221" s="46">
        <f>H222+H226+H236+H252</f>
        <v>12297.9</v>
      </c>
      <c r="I221" s="46">
        <f>I222+I226+I236+I252</f>
        <v>12724.6</v>
      </c>
    </row>
    <row r="222" spans="1:9" ht="18" customHeight="1">
      <c r="A222" s="70" t="s">
        <v>20</v>
      </c>
      <c r="B222" s="43" t="s">
        <v>119</v>
      </c>
      <c r="C222" s="43">
        <v>10</v>
      </c>
      <c r="D222" s="43" t="s">
        <v>23</v>
      </c>
      <c r="E222" s="43"/>
      <c r="F222" s="43"/>
      <c r="G222" s="43"/>
      <c r="H222" s="69">
        <f aca="true" t="shared" si="10" ref="H222:I224">H223</f>
        <v>3375.6</v>
      </c>
      <c r="I222" s="69">
        <f t="shared" si="10"/>
        <v>3375.6</v>
      </c>
    </row>
    <row r="223" spans="1:9" ht="30" customHeight="1">
      <c r="A223" s="71" t="s">
        <v>303</v>
      </c>
      <c r="B223" s="44" t="s">
        <v>119</v>
      </c>
      <c r="C223" s="44">
        <v>10</v>
      </c>
      <c r="D223" s="44" t="s">
        <v>23</v>
      </c>
      <c r="E223" s="44" t="s">
        <v>90</v>
      </c>
      <c r="F223" s="67"/>
      <c r="G223" s="67"/>
      <c r="H223" s="68">
        <f t="shared" si="10"/>
        <v>3375.6</v>
      </c>
      <c r="I223" s="68">
        <f t="shared" si="10"/>
        <v>3375.6</v>
      </c>
    </row>
    <row r="224" spans="1:9" ht="17.25" customHeight="1">
      <c r="A224" s="66" t="s">
        <v>91</v>
      </c>
      <c r="B224" s="67" t="s">
        <v>119</v>
      </c>
      <c r="C224" s="67">
        <v>10</v>
      </c>
      <c r="D224" s="67" t="s">
        <v>23</v>
      </c>
      <c r="E224" s="67" t="s">
        <v>90</v>
      </c>
      <c r="F224" s="67" t="s">
        <v>45</v>
      </c>
      <c r="G224" s="67"/>
      <c r="H224" s="72">
        <f t="shared" si="10"/>
        <v>3375.6</v>
      </c>
      <c r="I224" s="72">
        <f t="shared" si="10"/>
        <v>3375.6</v>
      </c>
    </row>
    <row r="225" spans="1:9" ht="14.25" customHeight="1">
      <c r="A225" s="111" t="s">
        <v>160</v>
      </c>
      <c r="B225" s="44" t="s">
        <v>119</v>
      </c>
      <c r="C225" s="44">
        <v>10</v>
      </c>
      <c r="D225" s="44" t="s">
        <v>23</v>
      </c>
      <c r="E225" s="44" t="s">
        <v>90</v>
      </c>
      <c r="F225" s="44" t="s">
        <v>45</v>
      </c>
      <c r="G225" s="44" t="s">
        <v>123</v>
      </c>
      <c r="H225" s="68">
        <v>3375.6</v>
      </c>
      <c r="I225" s="68">
        <v>3375.6</v>
      </c>
    </row>
    <row r="226" spans="1:9" ht="15.75" customHeight="1">
      <c r="A226" s="70" t="s">
        <v>44</v>
      </c>
      <c r="B226" s="43" t="s">
        <v>119</v>
      </c>
      <c r="C226" s="43" t="s">
        <v>48</v>
      </c>
      <c r="D226" s="43" t="s">
        <v>24</v>
      </c>
      <c r="E226" s="43"/>
      <c r="F226" s="43"/>
      <c r="G226" s="43"/>
      <c r="H226" s="69">
        <f>H227+H230+H233</f>
        <v>318</v>
      </c>
      <c r="I226" s="69">
        <f>I227+I230+I233</f>
        <v>318</v>
      </c>
    </row>
    <row r="227" spans="1:9" ht="21" customHeight="1">
      <c r="A227" s="71" t="s">
        <v>221</v>
      </c>
      <c r="B227" s="44" t="s">
        <v>119</v>
      </c>
      <c r="C227" s="44" t="s">
        <v>48</v>
      </c>
      <c r="D227" s="44" t="s">
        <v>24</v>
      </c>
      <c r="E227" s="44" t="s">
        <v>100</v>
      </c>
      <c r="F227" s="44"/>
      <c r="G227" s="44"/>
      <c r="H227" s="220">
        <f>H228</f>
        <v>200</v>
      </c>
      <c r="I227" s="220">
        <f>I228</f>
        <v>200</v>
      </c>
    </row>
    <row r="228" spans="1:9" ht="17.25" customHeight="1">
      <c r="A228" s="66" t="s">
        <v>91</v>
      </c>
      <c r="B228" s="67" t="s">
        <v>119</v>
      </c>
      <c r="C228" s="67" t="s">
        <v>48</v>
      </c>
      <c r="D228" s="67" t="s">
        <v>24</v>
      </c>
      <c r="E228" s="67" t="s">
        <v>100</v>
      </c>
      <c r="F228" s="67" t="s">
        <v>45</v>
      </c>
      <c r="G228" s="67"/>
      <c r="H228" s="221">
        <f>H229</f>
        <v>200</v>
      </c>
      <c r="I228" s="221">
        <f>I229</f>
        <v>200</v>
      </c>
    </row>
    <row r="229" spans="1:9" ht="16.5" customHeight="1">
      <c r="A229" s="111" t="s">
        <v>160</v>
      </c>
      <c r="B229" s="44" t="s">
        <v>119</v>
      </c>
      <c r="C229" s="44" t="s">
        <v>48</v>
      </c>
      <c r="D229" s="44" t="s">
        <v>24</v>
      </c>
      <c r="E229" s="44" t="s">
        <v>100</v>
      </c>
      <c r="F229" s="44" t="s">
        <v>45</v>
      </c>
      <c r="G229" s="44" t="s">
        <v>123</v>
      </c>
      <c r="H229" s="68">
        <v>200</v>
      </c>
      <c r="I229" s="68">
        <v>200</v>
      </c>
    </row>
    <row r="230" spans="1:9" ht="78" customHeight="1">
      <c r="A230" s="111" t="s">
        <v>291</v>
      </c>
      <c r="B230" s="44" t="s">
        <v>119</v>
      </c>
      <c r="C230" s="44" t="s">
        <v>48</v>
      </c>
      <c r="D230" s="44" t="s">
        <v>24</v>
      </c>
      <c r="E230" s="44" t="s">
        <v>290</v>
      </c>
      <c r="F230" s="44"/>
      <c r="G230" s="44"/>
      <c r="H230" s="68">
        <f>H231</f>
        <v>70</v>
      </c>
      <c r="I230" s="68">
        <f>I231</f>
        <v>70</v>
      </c>
    </row>
    <row r="231" spans="1:9" ht="18" customHeight="1">
      <c r="A231" s="170" t="s">
        <v>91</v>
      </c>
      <c r="B231" s="67" t="s">
        <v>119</v>
      </c>
      <c r="C231" s="67" t="s">
        <v>48</v>
      </c>
      <c r="D231" s="67" t="s">
        <v>24</v>
      </c>
      <c r="E231" s="67" t="s">
        <v>290</v>
      </c>
      <c r="F231" s="67" t="s">
        <v>45</v>
      </c>
      <c r="G231" s="67"/>
      <c r="H231" s="72">
        <f>H232</f>
        <v>70</v>
      </c>
      <c r="I231" s="72">
        <f>I232</f>
        <v>70</v>
      </c>
    </row>
    <row r="232" spans="1:9" ht="17.25" customHeight="1">
      <c r="A232" s="111" t="s">
        <v>160</v>
      </c>
      <c r="B232" s="44" t="s">
        <v>119</v>
      </c>
      <c r="C232" s="44" t="s">
        <v>48</v>
      </c>
      <c r="D232" s="44" t="s">
        <v>24</v>
      </c>
      <c r="E232" s="44" t="s">
        <v>290</v>
      </c>
      <c r="F232" s="44" t="s">
        <v>45</v>
      </c>
      <c r="G232" s="44" t="s">
        <v>123</v>
      </c>
      <c r="H232" s="68">
        <v>70</v>
      </c>
      <c r="I232" s="68">
        <v>70</v>
      </c>
    </row>
    <row r="233" spans="1:9" ht="35.25" customHeight="1">
      <c r="A233" s="307" t="s">
        <v>292</v>
      </c>
      <c r="B233" s="44" t="s">
        <v>119</v>
      </c>
      <c r="C233" s="44" t="s">
        <v>48</v>
      </c>
      <c r="D233" s="44" t="s">
        <v>24</v>
      </c>
      <c r="E233" s="44" t="s">
        <v>293</v>
      </c>
      <c r="F233" s="44"/>
      <c r="G233" s="44"/>
      <c r="H233" s="68">
        <f>H234</f>
        <v>48</v>
      </c>
      <c r="I233" s="68">
        <f>I234</f>
        <v>48</v>
      </c>
    </row>
    <row r="234" spans="1:9" ht="19.5" customHeight="1">
      <c r="A234" s="111" t="s">
        <v>91</v>
      </c>
      <c r="B234" s="44" t="s">
        <v>119</v>
      </c>
      <c r="C234" s="44" t="s">
        <v>48</v>
      </c>
      <c r="D234" s="44" t="s">
        <v>24</v>
      </c>
      <c r="E234" s="44" t="s">
        <v>293</v>
      </c>
      <c r="F234" s="44" t="s">
        <v>45</v>
      </c>
      <c r="G234" s="44"/>
      <c r="H234" s="68">
        <f>H235</f>
        <v>48</v>
      </c>
      <c r="I234" s="68">
        <f>I235</f>
        <v>48</v>
      </c>
    </row>
    <row r="235" spans="1:9" ht="20.25" customHeight="1">
      <c r="A235" s="111" t="s">
        <v>160</v>
      </c>
      <c r="B235" s="44" t="s">
        <v>119</v>
      </c>
      <c r="C235" s="44" t="s">
        <v>48</v>
      </c>
      <c r="D235" s="44" t="s">
        <v>24</v>
      </c>
      <c r="E235" s="44" t="s">
        <v>293</v>
      </c>
      <c r="F235" s="44" t="s">
        <v>45</v>
      </c>
      <c r="G235" s="44" t="s">
        <v>123</v>
      </c>
      <c r="H235" s="68">
        <v>48</v>
      </c>
      <c r="I235" s="68">
        <v>48</v>
      </c>
    </row>
    <row r="236" spans="1:9" ht="15.75" customHeight="1">
      <c r="A236" s="70" t="s">
        <v>178</v>
      </c>
      <c r="B236" s="43" t="s">
        <v>119</v>
      </c>
      <c r="C236" s="43" t="s">
        <v>48</v>
      </c>
      <c r="D236" s="43" t="s">
        <v>26</v>
      </c>
      <c r="E236" s="43"/>
      <c r="F236" s="93"/>
      <c r="G236" s="93"/>
      <c r="H236" s="69">
        <f>H237+H240+H243+H246+H249</f>
        <v>7440.5</v>
      </c>
      <c r="I236" s="69">
        <f>I237+I240+I243+I246+I249</f>
        <v>7864.700000000001</v>
      </c>
    </row>
    <row r="237" spans="1:9" ht="48" customHeight="1">
      <c r="A237" s="71" t="s">
        <v>93</v>
      </c>
      <c r="B237" s="44" t="s">
        <v>119</v>
      </c>
      <c r="C237" s="44" t="s">
        <v>48</v>
      </c>
      <c r="D237" s="44" t="s">
        <v>26</v>
      </c>
      <c r="E237" s="44" t="s">
        <v>92</v>
      </c>
      <c r="F237" s="67"/>
      <c r="G237" s="67"/>
      <c r="H237" s="68">
        <f>H238</f>
        <v>123.7</v>
      </c>
      <c r="I237" s="68">
        <f>I238</f>
        <v>129.9</v>
      </c>
    </row>
    <row r="238" spans="1:9" ht="13.5" customHeight="1">
      <c r="A238" s="66" t="s">
        <v>91</v>
      </c>
      <c r="B238" s="67" t="s">
        <v>119</v>
      </c>
      <c r="C238" s="67" t="s">
        <v>48</v>
      </c>
      <c r="D238" s="67" t="s">
        <v>26</v>
      </c>
      <c r="E238" s="67" t="s">
        <v>92</v>
      </c>
      <c r="F238" s="67" t="s">
        <v>45</v>
      </c>
      <c r="G238" s="67"/>
      <c r="H238" s="72">
        <f>H239</f>
        <v>123.7</v>
      </c>
      <c r="I238" s="72">
        <f>I239</f>
        <v>129.9</v>
      </c>
    </row>
    <row r="239" spans="1:9" ht="15.75" customHeight="1">
      <c r="A239" s="111" t="s">
        <v>161</v>
      </c>
      <c r="B239" s="44" t="s">
        <v>119</v>
      </c>
      <c r="C239" s="44" t="s">
        <v>48</v>
      </c>
      <c r="D239" s="44" t="s">
        <v>26</v>
      </c>
      <c r="E239" s="44" t="s">
        <v>92</v>
      </c>
      <c r="F239" s="44" t="s">
        <v>45</v>
      </c>
      <c r="G239" s="44" t="s">
        <v>124</v>
      </c>
      <c r="H239" s="68">
        <v>123.7</v>
      </c>
      <c r="I239" s="68">
        <v>129.9</v>
      </c>
    </row>
    <row r="240" spans="1:9" ht="137.25" customHeight="1">
      <c r="A240" s="217" t="s">
        <v>280</v>
      </c>
      <c r="B240" s="44" t="s">
        <v>119</v>
      </c>
      <c r="C240" s="44" t="s">
        <v>48</v>
      </c>
      <c r="D240" s="44" t="s">
        <v>26</v>
      </c>
      <c r="E240" s="44" t="s">
        <v>202</v>
      </c>
      <c r="F240" s="44"/>
      <c r="G240" s="44"/>
      <c r="H240" s="68">
        <f>H241</f>
        <v>162.7</v>
      </c>
      <c r="I240" s="68">
        <f>I241</f>
        <v>162.7</v>
      </c>
    </row>
    <row r="241" spans="1:9" ht="15" customHeight="1">
      <c r="A241" s="66" t="s">
        <v>91</v>
      </c>
      <c r="B241" s="67" t="s">
        <v>119</v>
      </c>
      <c r="C241" s="67" t="s">
        <v>48</v>
      </c>
      <c r="D241" s="67" t="s">
        <v>26</v>
      </c>
      <c r="E241" s="67" t="s">
        <v>202</v>
      </c>
      <c r="F241" s="67" t="s">
        <v>45</v>
      </c>
      <c r="G241" s="67"/>
      <c r="H241" s="72">
        <f>H242</f>
        <v>162.7</v>
      </c>
      <c r="I241" s="72">
        <f>I242</f>
        <v>162.7</v>
      </c>
    </row>
    <row r="242" spans="1:9" ht="18" customHeight="1">
      <c r="A242" s="111" t="s">
        <v>161</v>
      </c>
      <c r="B242" s="44" t="s">
        <v>119</v>
      </c>
      <c r="C242" s="44" t="s">
        <v>48</v>
      </c>
      <c r="D242" s="44" t="s">
        <v>26</v>
      </c>
      <c r="E242" s="44" t="s">
        <v>202</v>
      </c>
      <c r="F242" s="44" t="s">
        <v>45</v>
      </c>
      <c r="G242" s="44" t="s">
        <v>124</v>
      </c>
      <c r="H242" s="68">
        <v>162.7</v>
      </c>
      <c r="I242" s="68">
        <v>162.7</v>
      </c>
    </row>
    <row r="243" spans="1:9" ht="48" customHeight="1">
      <c r="A243" s="71" t="s">
        <v>199</v>
      </c>
      <c r="B243" s="44" t="s">
        <v>119</v>
      </c>
      <c r="C243" s="44" t="s">
        <v>48</v>
      </c>
      <c r="D243" s="44" t="s">
        <v>26</v>
      </c>
      <c r="E243" s="44" t="s">
        <v>200</v>
      </c>
      <c r="F243" s="67"/>
      <c r="G243" s="67"/>
      <c r="H243" s="220">
        <f>H244</f>
        <v>6954.1</v>
      </c>
      <c r="I243" s="220">
        <f>I244</f>
        <v>7372.1</v>
      </c>
    </row>
    <row r="244" spans="1:9" ht="18" customHeight="1">
      <c r="A244" s="66" t="s">
        <v>91</v>
      </c>
      <c r="B244" s="67" t="s">
        <v>119</v>
      </c>
      <c r="C244" s="67">
        <v>10</v>
      </c>
      <c r="D244" s="67" t="s">
        <v>26</v>
      </c>
      <c r="E244" s="67" t="s">
        <v>200</v>
      </c>
      <c r="F244" s="67" t="s">
        <v>45</v>
      </c>
      <c r="G244" s="67"/>
      <c r="H244" s="221">
        <f>H245</f>
        <v>6954.1</v>
      </c>
      <c r="I244" s="221">
        <f>I245</f>
        <v>7372.1</v>
      </c>
    </row>
    <row r="245" spans="1:9" ht="16.5" customHeight="1">
      <c r="A245" s="111" t="s">
        <v>161</v>
      </c>
      <c r="B245" s="44" t="s">
        <v>119</v>
      </c>
      <c r="C245" s="44" t="s">
        <v>48</v>
      </c>
      <c r="D245" s="44" t="s">
        <v>26</v>
      </c>
      <c r="E245" s="44" t="s">
        <v>200</v>
      </c>
      <c r="F245" s="44" t="s">
        <v>45</v>
      </c>
      <c r="G245" s="44" t="s">
        <v>124</v>
      </c>
      <c r="H245" s="68">
        <v>6954.1</v>
      </c>
      <c r="I245" s="68">
        <v>7372.1</v>
      </c>
    </row>
    <row r="246" spans="1:9" ht="63" customHeight="1">
      <c r="A246" s="111" t="s">
        <v>238</v>
      </c>
      <c r="B246" s="44" t="s">
        <v>119</v>
      </c>
      <c r="C246" s="44" t="s">
        <v>48</v>
      </c>
      <c r="D246" s="44" t="s">
        <v>26</v>
      </c>
      <c r="E246" s="44" t="s">
        <v>216</v>
      </c>
      <c r="F246" s="44"/>
      <c r="G246" s="44"/>
      <c r="H246" s="68">
        <f>H247</f>
        <v>50</v>
      </c>
      <c r="I246" s="68">
        <f>I247</f>
        <v>50</v>
      </c>
    </row>
    <row r="247" spans="1:9" ht="18.75" customHeight="1">
      <c r="A247" s="170" t="s">
        <v>91</v>
      </c>
      <c r="B247" s="67" t="s">
        <v>119</v>
      </c>
      <c r="C247" s="67" t="s">
        <v>48</v>
      </c>
      <c r="D247" s="67" t="s">
        <v>26</v>
      </c>
      <c r="E247" s="67" t="s">
        <v>216</v>
      </c>
      <c r="F247" s="67" t="s">
        <v>45</v>
      </c>
      <c r="G247" s="67"/>
      <c r="H247" s="72">
        <f>H248</f>
        <v>50</v>
      </c>
      <c r="I247" s="72">
        <f>I248</f>
        <v>50</v>
      </c>
    </row>
    <row r="248" spans="1:9" ht="17.25" customHeight="1">
      <c r="A248" s="111" t="s">
        <v>161</v>
      </c>
      <c r="B248" s="44" t="s">
        <v>119</v>
      </c>
      <c r="C248" s="44" t="s">
        <v>48</v>
      </c>
      <c r="D248" s="44" t="s">
        <v>26</v>
      </c>
      <c r="E248" s="44" t="s">
        <v>216</v>
      </c>
      <c r="F248" s="44" t="s">
        <v>45</v>
      </c>
      <c r="G248" s="44" t="s">
        <v>124</v>
      </c>
      <c r="H248" s="68">
        <v>50</v>
      </c>
      <c r="I248" s="68">
        <v>50</v>
      </c>
    </row>
    <row r="249" spans="1:9" ht="61.5" customHeight="1">
      <c r="A249" s="111" t="s">
        <v>252</v>
      </c>
      <c r="B249" s="44" t="s">
        <v>119</v>
      </c>
      <c r="C249" s="44" t="s">
        <v>48</v>
      </c>
      <c r="D249" s="44" t="s">
        <v>26</v>
      </c>
      <c r="E249" s="44" t="s">
        <v>198</v>
      </c>
      <c r="F249" s="44"/>
      <c r="G249" s="44"/>
      <c r="H249" s="68">
        <f>H250</f>
        <v>150</v>
      </c>
      <c r="I249" s="68">
        <f>I250</f>
        <v>150</v>
      </c>
    </row>
    <row r="250" spans="1:9" ht="15.75" customHeight="1">
      <c r="A250" s="66" t="s">
        <v>91</v>
      </c>
      <c r="B250" s="67" t="s">
        <v>119</v>
      </c>
      <c r="C250" s="67" t="s">
        <v>48</v>
      </c>
      <c r="D250" s="67" t="s">
        <v>26</v>
      </c>
      <c r="E250" s="67" t="s">
        <v>198</v>
      </c>
      <c r="F250" s="67" t="s">
        <v>45</v>
      </c>
      <c r="G250" s="67"/>
      <c r="H250" s="72">
        <f>H251</f>
        <v>150</v>
      </c>
      <c r="I250" s="72">
        <f>I251</f>
        <v>150</v>
      </c>
    </row>
    <row r="251" spans="1:9" ht="16.5" customHeight="1">
      <c r="A251" s="111" t="s">
        <v>161</v>
      </c>
      <c r="B251" s="44" t="s">
        <v>119</v>
      </c>
      <c r="C251" s="44" t="s">
        <v>48</v>
      </c>
      <c r="D251" s="44" t="s">
        <v>26</v>
      </c>
      <c r="E251" s="44" t="s">
        <v>198</v>
      </c>
      <c r="F251" s="44" t="s">
        <v>45</v>
      </c>
      <c r="G251" s="44" t="s">
        <v>124</v>
      </c>
      <c r="H251" s="68">
        <v>150</v>
      </c>
      <c r="I251" s="68">
        <v>150</v>
      </c>
    </row>
    <row r="252" spans="1:9" ht="14.25" customHeight="1">
      <c r="A252" s="70" t="s">
        <v>21</v>
      </c>
      <c r="B252" s="43" t="s">
        <v>119</v>
      </c>
      <c r="C252" s="43" t="s">
        <v>48</v>
      </c>
      <c r="D252" s="43" t="s">
        <v>31</v>
      </c>
      <c r="E252" s="43"/>
      <c r="F252" s="93" t="s">
        <v>97</v>
      </c>
      <c r="G252" s="93"/>
      <c r="H252" s="69">
        <f aca="true" t="shared" si="11" ref="H252:I254">H253</f>
        <v>1163.8</v>
      </c>
      <c r="I252" s="69">
        <f t="shared" si="11"/>
        <v>1166.3</v>
      </c>
    </row>
    <row r="253" spans="1:9" ht="16.5" customHeight="1">
      <c r="A253" s="71" t="s">
        <v>239</v>
      </c>
      <c r="B253" s="44" t="s">
        <v>119</v>
      </c>
      <c r="C253" s="44">
        <v>10</v>
      </c>
      <c r="D253" s="44" t="s">
        <v>31</v>
      </c>
      <c r="E253" s="44" t="s">
        <v>147</v>
      </c>
      <c r="F253" s="44"/>
      <c r="G253" s="44"/>
      <c r="H253" s="68">
        <f t="shared" si="11"/>
        <v>1163.8</v>
      </c>
      <c r="I253" s="68">
        <f t="shared" si="11"/>
        <v>1166.3</v>
      </c>
    </row>
    <row r="254" spans="1:9" ht="17.25" customHeight="1">
      <c r="A254" s="66" t="s">
        <v>61</v>
      </c>
      <c r="B254" s="67" t="s">
        <v>119</v>
      </c>
      <c r="C254" s="67">
        <v>10</v>
      </c>
      <c r="D254" s="67" t="s">
        <v>31</v>
      </c>
      <c r="E254" s="67" t="s">
        <v>147</v>
      </c>
      <c r="F254" s="67" t="s">
        <v>192</v>
      </c>
      <c r="G254" s="67"/>
      <c r="H254" s="72">
        <f t="shared" si="11"/>
        <v>1163.8</v>
      </c>
      <c r="I254" s="72">
        <f t="shared" si="11"/>
        <v>1166.3</v>
      </c>
    </row>
    <row r="255" spans="1:9" ht="15.75" customHeight="1">
      <c r="A255" s="111" t="s">
        <v>161</v>
      </c>
      <c r="B255" s="44" t="s">
        <v>119</v>
      </c>
      <c r="C255" s="44">
        <v>10</v>
      </c>
      <c r="D255" s="44" t="s">
        <v>31</v>
      </c>
      <c r="E255" s="44" t="s">
        <v>147</v>
      </c>
      <c r="F255" s="44" t="s">
        <v>192</v>
      </c>
      <c r="G255" s="44" t="s">
        <v>124</v>
      </c>
      <c r="H255" s="68">
        <v>1163.8</v>
      </c>
      <c r="I255" s="68">
        <v>1166.3</v>
      </c>
    </row>
    <row r="256" spans="1:9" ht="36" customHeight="1">
      <c r="A256" s="70" t="s">
        <v>180</v>
      </c>
      <c r="B256" s="43" t="s">
        <v>207</v>
      </c>
      <c r="C256" s="43"/>
      <c r="D256" s="43"/>
      <c r="E256" s="43"/>
      <c r="F256" s="43"/>
      <c r="G256" s="43"/>
      <c r="H256" s="69">
        <f>H264+H257</f>
        <v>39041.9</v>
      </c>
      <c r="I256" s="69">
        <f>I264+I257</f>
        <v>39048.9</v>
      </c>
    </row>
    <row r="257" spans="1:9" ht="16.5" customHeight="1">
      <c r="A257" s="70" t="s">
        <v>13</v>
      </c>
      <c r="B257" s="43" t="s">
        <v>207</v>
      </c>
      <c r="C257" s="43" t="s">
        <v>30</v>
      </c>
      <c r="D257" s="44"/>
      <c r="E257" s="44"/>
      <c r="F257" s="44"/>
      <c r="G257" s="44"/>
      <c r="H257" s="69">
        <f>H258</f>
        <v>17432.2</v>
      </c>
      <c r="I257" s="69">
        <f>I258</f>
        <v>17432.2</v>
      </c>
    </row>
    <row r="258" spans="1:9" ht="15.75" customHeight="1">
      <c r="A258" s="70" t="s">
        <v>15</v>
      </c>
      <c r="B258" s="43" t="s">
        <v>207</v>
      </c>
      <c r="C258" s="43" t="s">
        <v>30</v>
      </c>
      <c r="D258" s="43" t="s">
        <v>29</v>
      </c>
      <c r="E258" s="43"/>
      <c r="F258" s="43"/>
      <c r="G258" s="43"/>
      <c r="H258" s="69">
        <f>H259</f>
        <v>17432.2</v>
      </c>
      <c r="I258" s="69">
        <f>I259</f>
        <v>17432.2</v>
      </c>
    </row>
    <row r="259" spans="1:9" ht="15.75" customHeight="1">
      <c r="A259" s="71" t="s">
        <v>38</v>
      </c>
      <c r="B259" s="44" t="s">
        <v>207</v>
      </c>
      <c r="C259" s="44" t="s">
        <v>30</v>
      </c>
      <c r="D259" s="44" t="s">
        <v>29</v>
      </c>
      <c r="E259" s="44" t="s">
        <v>82</v>
      </c>
      <c r="F259" s="67"/>
      <c r="G259" s="67"/>
      <c r="H259" s="220">
        <f>H260+H262</f>
        <v>17432.2</v>
      </c>
      <c r="I259" s="220">
        <f>I260+I262</f>
        <v>17432.2</v>
      </c>
    </row>
    <row r="260" spans="1:9" ht="47.25" customHeight="1">
      <c r="A260" s="66" t="s">
        <v>187</v>
      </c>
      <c r="B260" s="44" t="s">
        <v>207</v>
      </c>
      <c r="C260" s="67" t="s">
        <v>30</v>
      </c>
      <c r="D260" s="67" t="s">
        <v>29</v>
      </c>
      <c r="E260" s="67" t="s">
        <v>82</v>
      </c>
      <c r="F260" s="67" t="s">
        <v>194</v>
      </c>
      <c r="G260" s="67"/>
      <c r="H260" s="72">
        <f>H261</f>
        <v>17277.2</v>
      </c>
      <c r="I260" s="72">
        <f>I261</f>
        <v>17277.2</v>
      </c>
    </row>
    <row r="261" spans="1:9" ht="15.75" customHeight="1">
      <c r="A261" s="111" t="s">
        <v>160</v>
      </c>
      <c r="B261" s="44" t="s">
        <v>207</v>
      </c>
      <c r="C261" s="44" t="s">
        <v>30</v>
      </c>
      <c r="D261" s="44" t="s">
        <v>29</v>
      </c>
      <c r="E261" s="44" t="s">
        <v>82</v>
      </c>
      <c r="F261" s="44" t="s">
        <v>194</v>
      </c>
      <c r="G261" s="44" t="s">
        <v>123</v>
      </c>
      <c r="H261" s="68">
        <v>17277.2</v>
      </c>
      <c r="I261" s="68">
        <v>17277.2</v>
      </c>
    </row>
    <row r="262" spans="1:9" ht="21" customHeight="1">
      <c r="A262" s="66" t="s">
        <v>196</v>
      </c>
      <c r="B262" s="67" t="s">
        <v>207</v>
      </c>
      <c r="C262" s="67" t="s">
        <v>30</v>
      </c>
      <c r="D262" s="67" t="s">
        <v>29</v>
      </c>
      <c r="E262" s="67" t="s">
        <v>82</v>
      </c>
      <c r="F262" s="67" t="s">
        <v>195</v>
      </c>
      <c r="G262" s="67"/>
      <c r="H262" s="72">
        <f>H263</f>
        <v>155</v>
      </c>
      <c r="I262" s="72">
        <f>I263</f>
        <v>155</v>
      </c>
    </row>
    <row r="263" spans="1:9" ht="15.75" customHeight="1">
      <c r="A263" s="111" t="s">
        <v>160</v>
      </c>
      <c r="B263" s="44" t="s">
        <v>207</v>
      </c>
      <c r="C263" s="44" t="s">
        <v>30</v>
      </c>
      <c r="D263" s="44" t="s">
        <v>29</v>
      </c>
      <c r="E263" s="44" t="s">
        <v>82</v>
      </c>
      <c r="F263" s="44" t="s">
        <v>195</v>
      </c>
      <c r="G263" s="44" t="s">
        <v>123</v>
      </c>
      <c r="H263" s="68">
        <v>155</v>
      </c>
      <c r="I263" s="68">
        <v>155</v>
      </c>
    </row>
    <row r="264" spans="1:9" ht="15.75" customHeight="1">
      <c r="A264" s="70" t="s">
        <v>152</v>
      </c>
      <c r="B264" s="43" t="s">
        <v>207</v>
      </c>
      <c r="C264" s="43" t="s">
        <v>27</v>
      </c>
      <c r="D264" s="44"/>
      <c r="E264" s="67"/>
      <c r="F264" s="44"/>
      <c r="G264" s="44"/>
      <c r="H264" s="69">
        <f>H265+H287</f>
        <v>21609.7</v>
      </c>
      <c r="I264" s="69">
        <f>I265+I287</f>
        <v>21616.7</v>
      </c>
    </row>
    <row r="265" spans="1:9" ht="18" customHeight="1">
      <c r="A265" s="70" t="s">
        <v>18</v>
      </c>
      <c r="B265" s="43" t="s">
        <v>207</v>
      </c>
      <c r="C265" s="43" t="s">
        <v>27</v>
      </c>
      <c r="D265" s="43" t="s">
        <v>23</v>
      </c>
      <c r="E265" s="43"/>
      <c r="F265" s="43"/>
      <c r="G265" s="43"/>
      <c r="H265" s="69">
        <f>H266+H273+H278+H281+H284</f>
        <v>20471.2</v>
      </c>
      <c r="I265" s="69">
        <f>I266+I273+I278+I281+I284</f>
        <v>20478.2</v>
      </c>
    </row>
    <row r="266" spans="1:9" ht="16.5" customHeight="1">
      <c r="A266" s="71" t="s">
        <v>140</v>
      </c>
      <c r="B266" s="44" t="s">
        <v>207</v>
      </c>
      <c r="C266" s="44" t="s">
        <v>27</v>
      </c>
      <c r="D266" s="44" t="s">
        <v>23</v>
      </c>
      <c r="E266" s="44" t="s">
        <v>85</v>
      </c>
      <c r="F266" s="44"/>
      <c r="G266" s="44"/>
      <c r="H266" s="68">
        <f>H267+H269+H271</f>
        <v>13910.5</v>
      </c>
      <c r="I266" s="68">
        <f>I267+I269+I271</f>
        <v>13910.5</v>
      </c>
    </row>
    <row r="267" spans="1:9" ht="54" customHeight="1">
      <c r="A267" s="66" t="s">
        <v>187</v>
      </c>
      <c r="B267" s="44" t="s">
        <v>207</v>
      </c>
      <c r="C267" s="67" t="s">
        <v>27</v>
      </c>
      <c r="D267" s="67" t="s">
        <v>23</v>
      </c>
      <c r="E267" s="67" t="s">
        <v>85</v>
      </c>
      <c r="F267" s="67" t="s">
        <v>194</v>
      </c>
      <c r="G267" s="67"/>
      <c r="H267" s="72">
        <f>H268</f>
        <v>12970.5</v>
      </c>
      <c r="I267" s="72">
        <f>I268</f>
        <v>12970.5</v>
      </c>
    </row>
    <row r="268" spans="1:9" ht="14.25" customHeight="1">
      <c r="A268" s="111" t="s">
        <v>160</v>
      </c>
      <c r="B268" s="44" t="s">
        <v>207</v>
      </c>
      <c r="C268" s="44" t="s">
        <v>27</v>
      </c>
      <c r="D268" s="44" t="s">
        <v>23</v>
      </c>
      <c r="E268" s="44" t="s">
        <v>85</v>
      </c>
      <c r="F268" s="44" t="s">
        <v>194</v>
      </c>
      <c r="G268" s="44" t="s">
        <v>123</v>
      </c>
      <c r="H268" s="68">
        <v>12970.5</v>
      </c>
      <c r="I268" s="68">
        <v>12970.5</v>
      </c>
    </row>
    <row r="269" spans="1:9" ht="15.75" customHeight="1">
      <c r="A269" s="66" t="s">
        <v>196</v>
      </c>
      <c r="B269" s="67" t="s">
        <v>207</v>
      </c>
      <c r="C269" s="67" t="s">
        <v>27</v>
      </c>
      <c r="D269" s="67" t="s">
        <v>23</v>
      </c>
      <c r="E269" s="67" t="s">
        <v>85</v>
      </c>
      <c r="F269" s="67" t="s">
        <v>195</v>
      </c>
      <c r="G269" s="67"/>
      <c r="H269" s="72">
        <f>H270</f>
        <v>140</v>
      </c>
      <c r="I269" s="72">
        <f>I270</f>
        <v>140</v>
      </c>
    </row>
    <row r="270" spans="1:9" ht="15.75" customHeight="1">
      <c r="A270" s="111" t="s">
        <v>160</v>
      </c>
      <c r="B270" s="44" t="s">
        <v>207</v>
      </c>
      <c r="C270" s="44" t="s">
        <v>27</v>
      </c>
      <c r="D270" s="44" t="s">
        <v>23</v>
      </c>
      <c r="E270" s="44" t="s">
        <v>85</v>
      </c>
      <c r="F270" s="44" t="s">
        <v>195</v>
      </c>
      <c r="G270" s="44" t="s">
        <v>123</v>
      </c>
      <c r="H270" s="68">
        <v>140</v>
      </c>
      <c r="I270" s="68">
        <v>140</v>
      </c>
    </row>
    <row r="271" spans="1:9" ht="46.5" customHeight="1">
      <c r="A271" s="66" t="s">
        <v>189</v>
      </c>
      <c r="B271" s="44" t="s">
        <v>207</v>
      </c>
      <c r="C271" s="67" t="s">
        <v>27</v>
      </c>
      <c r="D271" s="67" t="s">
        <v>23</v>
      </c>
      <c r="E271" s="67" t="s">
        <v>85</v>
      </c>
      <c r="F271" s="67" t="s">
        <v>197</v>
      </c>
      <c r="G271" s="67"/>
      <c r="H271" s="72">
        <f>H272</f>
        <v>800</v>
      </c>
      <c r="I271" s="72">
        <f>I272</f>
        <v>800</v>
      </c>
    </row>
    <row r="272" spans="1:9" ht="16.5" customHeight="1">
      <c r="A272" s="111" t="s">
        <v>160</v>
      </c>
      <c r="B272" s="44" t="s">
        <v>207</v>
      </c>
      <c r="C272" s="44" t="s">
        <v>27</v>
      </c>
      <c r="D272" s="44" t="s">
        <v>23</v>
      </c>
      <c r="E272" s="44" t="s">
        <v>85</v>
      </c>
      <c r="F272" s="44" t="s">
        <v>197</v>
      </c>
      <c r="G272" s="44" t="s">
        <v>123</v>
      </c>
      <c r="H272" s="68">
        <v>800</v>
      </c>
      <c r="I272" s="68">
        <v>800</v>
      </c>
    </row>
    <row r="273" spans="1:9" ht="17.25" customHeight="1">
      <c r="A273" s="71" t="s">
        <v>41</v>
      </c>
      <c r="B273" s="44" t="s">
        <v>207</v>
      </c>
      <c r="C273" s="44" t="s">
        <v>27</v>
      </c>
      <c r="D273" s="44" t="s">
        <v>23</v>
      </c>
      <c r="E273" s="44" t="s">
        <v>86</v>
      </c>
      <c r="F273" s="44"/>
      <c r="G273" s="44"/>
      <c r="H273" s="68">
        <f>H274+H276</f>
        <v>3207.7</v>
      </c>
      <c r="I273" s="68">
        <f>I274+I276</f>
        <v>3207.7</v>
      </c>
    </row>
    <row r="274" spans="1:9" ht="49.5" customHeight="1">
      <c r="A274" s="171" t="s">
        <v>187</v>
      </c>
      <c r="B274" s="44" t="s">
        <v>207</v>
      </c>
      <c r="C274" s="67" t="s">
        <v>27</v>
      </c>
      <c r="D274" s="67" t="s">
        <v>23</v>
      </c>
      <c r="E274" s="67" t="s">
        <v>86</v>
      </c>
      <c r="F274" s="67" t="s">
        <v>194</v>
      </c>
      <c r="G274" s="67"/>
      <c r="H274" s="72">
        <f>H275</f>
        <v>2767.7</v>
      </c>
      <c r="I274" s="72">
        <f>I275</f>
        <v>2767.7</v>
      </c>
    </row>
    <row r="275" spans="1:9" ht="21" customHeight="1">
      <c r="A275" s="111" t="s">
        <v>160</v>
      </c>
      <c r="B275" s="44" t="s">
        <v>207</v>
      </c>
      <c r="C275" s="44" t="s">
        <v>27</v>
      </c>
      <c r="D275" s="44" t="s">
        <v>23</v>
      </c>
      <c r="E275" s="44" t="s">
        <v>86</v>
      </c>
      <c r="F275" s="44" t="s">
        <v>194</v>
      </c>
      <c r="G275" s="44" t="s">
        <v>123</v>
      </c>
      <c r="H275" s="68">
        <v>2767.7</v>
      </c>
      <c r="I275" s="68">
        <v>2767.7</v>
      </c>
    </row>
    <row r="276" spans="1:9" ht="15" customHeight="1">
      <c r="A276" s="66" t="s">
        <v>196</v>
      </c>
      <c r="B276" s="44" t="s">
        <v>207</v>
      </c>
      <c r="C276" s="67" t="s">
        <v>27</v>
      </c>
      <c r="D276" s="67" t="s">
        <v>23</v>
      </c>
      <c r="E276" s="67" t="s">
        <v>86</v>
      </c>
      <c r="F276" s="67" t="s">
        <v>195</v>
      </c>
      <c r="G276" s="67"/>
      <c r="H276" s="72">
        <f>H277</f>
        <v>440</v>
      </c>
      <c r="I276" s="72">
        <f>I277</f>
        <v>440</v>
      </c>
    </row>
    <row r="277" spans="1:9" ht="18.75" customHeight="1">
      <c r="A277" s="111" t="s">
        <v>160</v>
      </c>
      <c r="B277" s="44" t="s">
        <v>207</v>
      </c>
      <c r="C277" s="44" t="s">
        <v>27</v>
      </c>
      <c r="D277" s="44" t="s">
        <v>23</v>
      </c>
      <c r="E277" s="44" t="s">
        <v>86</v>
      </c>
      <c r="F277" s="44" t="s">
        <v>195</v>
      </c>
      <c r="G277" s="44" t="s">
        <v>123</v>
      </c>
      <c r="H277" s="68">
        <v>440</v>
      </c>
      <c r="I277" s="68">
        <v>440</v>
      </c>
    </row>
    <row r="278" spans="1:9" ht="15.75" customHeight="1">
      <c r="A278" s="71" t="s">
        <v>42</v>
      </c>
      <c r="B278" s="44" t="s">
        <v>207</v>
      </c>
      <c r="C278" s="44" t="s">
        <v>27</v>
      </c>
      <c r="D278" s="44" t="s">
        <v>23</v>
      </c>
      <c r="E278" s="44" t="s">
        <v>87</v>
      </c>
      <c r="F278" s="44"/>
      <c r="G278" s="44"/>
      <c r="H278" s="68">
        <f>H279</f>
        <v>2735</v>
      </c>
      <c r="I278" s="68">
        <f>I279</f>
        <v>2735</v>
      </c>
    </row>
    <row r="279" spans="1:9" ht="15" customHeight="1">
      <c r="A279" s="66" t="s">
        <v>188</v>
      </c>
      <c r="B279" s="67" t="s">
        <v>207</v>
      </c>
      <c r="C279" s="67" t="s">
        <v>27</v>
      </c>
      <c r="D279" s="67" t="s">
        <v>23</v>
      </c>
      <c r="E279" s="67" t="s">
        <v>87</v>
      </c>
      <c r="F279" s="67" t="s">
        <v>68</v>
      </c>
      <c r="G279" s="67"/>
      <c r="H279" s="72">
        <f>H280</f>
        <v>2735</v>
      </c>
      <c r="I279" s="72">
        <f>I280</f>
        <v>2735</v>
      </c>
    </row>
    <row r="280" spans="1:9" ht="18" customHeight="1">
      <c r="A280" s="111" t="s">
        <v>160</v>
      </c>
      <c r="B280" s="44" t="s">
        <v>207</v>
      </c>
      <c r="C280" s="44" t="s">
        <v>27</v>
      </c>
      <c r="D280" s="44" t="s">
        <v>23</v>
      </c>
      <c r="E280" s="44" t="s">
        <v>87</v>
      </c>
      <c r="F280" s="44" t="s">
        <v>68</v>
      </c>
      <c r="G280" s="67" t="s">
        <v>123</v>
      </c>
      <c r="H280" s="68">
        <v>2735</v>
      </c>
      <c r="I280" s="68">
        <v>2735</v>
      </c>
    </row>
    <row r="281" spans="1:9" ht="33.75" customHeight="1">
      <c r="A281" s="71" t="s">
        <v>220</v>
      </c>
      <c r="B281" s="44" t="s">
        <v>207</v>
      </c>
      <c r="C281" s="44" t="s">
        <v>27</v>
      </c>
      <c r="D281" s="44" t="s">
        <v>23</v>
      </c>
      <c r="E281" s="44" t="s">
        <v>96</v>
      </c>
      <c r="F281" s="44"/>
      <c r="G281" s="44"/>
      <c r="H281" s="68">
        <f>H282</f>
        <v>500</v>
      </c>
      <c r="I281" s="68">
        <f>I282</f>
        <v>500</v>
      </c>
    </row>
    <row r="282" spans="1:9" ht="18" customHeight="1">
      <c r="A282" s="92" t="s">
        <v>67</v>
      </c>
      <c r="B282" s="44" t="s">
        <v>207</v>
      </c>
      <c r="C282" s="67" t="s">
        <v>27</v>
      </c>
      <c r="D282" s="67" t="s">
        <v>23</v>
      </c>
      <c r="E282" s="67" t="s">
        <v>96</v>
      </c>
      <c r="F282" s="67" t="s">
        <v>65</v>
      </c>
      <c r="G282" s="67"/>
      <c r="H282" s="72">
        <f>H283</f>
        <v>500</v>
      </c>
      <c r="I282" s="72">
        <f>I283</f>
        <v>500</v>
      </c>
    </row>
    <row r="283" spans="1:9" ht="22.5" customHeight="1">
      <c r="A283" s="111" t="s">
        <v>160</v>
      </c>
      <c r="B283" s="44" t="s">
        <v>207</v>
      </c>
      <c r="C283" s="44" t="s">
        <v>27</v>
      </c>
      <c r="D283" s="44" t="s">
        <v>23</v>
      </c>
      <c r="E283" s="44" t="s">
        <v>96</v>
      </c>
      <c r="F283" s="44" t="s">
        <v>65</v>
      </c>
      <c r="G283" s="44" t="s">
        <v>123</v>
      </c>
      <c r="H283" s="68">
        <v>500</v>
      </c>
      <c r="I283" s="68">
        <v>500</v>
      </c>
    </row>
    <row r="284" spans="1:9" ht="35.25" customHeight="1">
      <c r="A284" s="111" t="s">
        <v>257</v>
      </c>
      <c r="B284" s="44" t="s">
        <v>207</v>
      </c>
      <c r="C284" s="44" t="s">
        <v>27</v>
      </c>
      <c r="D284" s="44" t="s">
        <v>23</v>
      </c>
      <c r="E284" s="44" t="s">
        <v>304</v>
      </c>
      <c r="F284" s="44"/>
      <c r="G284" s="44"/>
      <c r="H284" s="68">
        <f>H285</f>
        <v>118</v>
      </c>
      <c r="I284" s="68">
        <f>I285</f>
        <v>125</v>
      </c>
    </row>
    <row r="285" spans="1:9" ht="13.5" customHeight="1">
      <c r="A285" s="170" t="s">
        <v>67</v>
      </c>
      <c r="B285" s="67" t="s">
        <v>207</v>
      </c>
      <c r="C285" s="67" t="s">
        <v>27</v>
      </c>
      <c r="D285" s="67" t="s">
        <v>23</v>
      </c>
      <c r="E285" s="67" t="s">
        <v>304</v>
      </c>
      <c r="F285" s="67" t="s">
        <v>65</v>
      </c>
      <c r="G285" s="67"/>
      <c r="H285" s="72">
        <f>H286</f>
        <v>118</v>
      </c>
      <c r="I285" s="72">
        <f>I286</f>
        <v>125</v>
      </c>
    </row>
    <row r="286" spans="1:9" ht="18" customHeight="1">
      <c r="A286" s="111" t="s">
        <v>160</v>
      </c>
      <c r="B286" s="44" t="s">
        <v>207</v>
      </c>
      <c r="C286" s="44" t="s">
        <v>27</v>
      </c>
      <c r="D286" s="44" t="s">
        <v>23</v>
      </c>
      <c r="E286" s="44" t="s">
        <v>304</v>
      </c>
      <c r="F286" s="44" t="s">
        <v>65</v>
      </c>
      <c r="G286" s="44" t="s">
        <v>123</v>
      </c>
      <c r="H286" s="68">
        <v>118</v>
      </c>
      <c r="I286" s="68">
        <v>125</v>
      </c>
    </row>
    <row r="287" spans="1:9" ht="33" customHeight="1">
      <c r="A287" s="70" t="s">
        <v>153</v>
      </c>
      <c r="B287" s="43" t="s">
        <v>207</v>
      </c>
      <c r="C287" s="43" t="s">
        <v>27</v>
      </c>
      <c r="D287" s="43" t="s">
        <v>26</v>
      </c>
      <c r="E287" s="43"/>
      <c r="F287" s="93"/>
      <c r="G287" s="93"/>
      <c r="H287" s="68">
        <f aca="true" t="shared" si="12" ref="H287:I289">H288</f>
        <v>1138.5</v>
      </c>
      <c r="I287" s="68">
        <f t="shared" si="12"/>
        <v>1138.5</v>
      </c>
    </row>
    <row r="288" spans="1:9" ht="18" customHeight="1">
      <c r="A288" s="65" t="s">
        <v>36</v>
      </c>
      <c r="B288" s="44" t="s">
        <v>207</v>
      </c>
      <c r="C288" s="44" t="s">
        <v>27</v>
      </c>
      <c r="D288" s="44" t="s">
        <v>26</v>
      </c>
      <c r="E288" s="44" t="s">
        <v>64</v>
      </c>
      <c r="F288" s="44"/>
      <c r="G288" s="44"/>
      <c r="H288" s="68">
        <f t="shared" si="12"/>
        <v>1138.5</v>
      </c>
      <c r="I288" s="68">
        <f t="shared" si="12"/>
        <v>1138.5</v>
      </c>
    </row>
    <row r="289" spans="1:9" ht="16.5" customHeight="1">
      <c r="A289" s="66" t="s">
        <v>61</v>
      </c>
      <c r="B289" s="44" t="s">
        <v>207</v>
      </c>
      <c r="C289" s="67" t="s">
        <v>27</v>
      </c>
      <c r="D289" s="67" t="s">
        <v>26</v>
      </c>
      <c r="E289" s="67" t="s">
        <v>64</v>
      </c>
      <c r="F289" s="67" t="s">
        <v>192</v>
      </c>
      <c r="G289" s="67"/>
      <c r="H289" s="72">
        <f t="shared" si="12"/>
        <v>1138.5</v>
      </c>
      <c r="I289" s="72">
        <f t="shared" si="12"/>
        <v>1138.5</v>
      </c>
    </row>
    <row r="290" spans="1:9" ht="17.25" customHeight="1">
      <c r="A290" s="111" t="s">
        <v>160</v>
      </c>
      <c r="B290" s="44" t="s">
        <v>207</v>
      </c>
      <c r="C290" s="44" t="s">
        <v>27</v>
      </c>
      <c r="D290" s="44" t="s">
        <v>26</v>
      </c>
      <c r="E290" s="44" t="s">
        <v>64</v>
      </c>
      <c r="F290" s="44" t="s">
        <v>192</v>
      </c>
      <c r="G290" s="44" t="s">
        <v>123</v>
      </c>
      <c r="H290" s="68">
        <v>1138.5</v>
      </c>
      <c r="I290" s="68">
        <v>1138.5</v>
      </c>
    </row>
    <row r="291" spans="1:9" ht="33.75" customHeight="1">
      <c r="A291" s="70" t="s">
        <v>128</v>
      </c>
      <c r="B291" s="43" t="s">
        <v>103</v>
      </c>
      <c r="C291" s="43"/>
      <c r="D291" s="43"/>
      <c r="E291" s="43"/>
      <c r="F291" s="43"/>
      <c r="G291" s="43"/>
      <c r="H291" s="69">
        <f>H292+H297+H306</f>
        <v>8673.7</v>
      </c>
      <c r="I291" s="69">
        <f>I292+I297+I306</f>
        <v>9977.8</v>
      </c>
    </row>
    <row r="292" spans="1:9" ht="18" customHeight="1">
      <c r="A292" s="70" t="s">
        <v>4</v>
      </c>
      <c r="B292" s="43" t="s">
        <v>103</v>
      </c>
      <c r="C292" s="43" t="s">
        <v>23</v>
      </c>
      <c r="D292" s="43"/>
      <c r="E292" s="43"/>
      <c r="F292" s="44"/>
      <c r="G292" s="44"/>
      <c r="H292" s="69">
        <f aca="true" t="shared" si="13" ref="H292:I295">H293</f>
        <v>4577.5</v>
      </c>
      <c r="I292" s="69">
        <f t="shared" si="13"/>
        <v>4577.5</v>
      </c>
    </row>
    <row r="293" spans="1:9" ht="34.5" customHeight="1">
      <c r="A293" s="70" t="s">
        <v>120</v>
      </c>
      <c r="B293" s="43" t="s">
        <v>103</v>
      </c>
      <c r="C293" s="43" t="s">
        <v>23</v>
      </c>
      <c r="D293" s="43" t="s">
        <v>31</v>
      </c>
      <c r="E293" s="43"/>
      <c r="F293" s="43"/>
      <c r="G293" s="43"/>
      <c r="H293" s="69">
        <f t="shared" si="13"/>
        <v>4577.5</v>
      </c>
      <c r="I293" s="69">
        <f t="shared" si="13"/>
        <v>4577.5</v>
      </c>
    </row>
    <row r="294" spans="1:9" ht="20.25" customHeight="1">
      <c r="A294" s="71" t="s">
        <v>36</v>
      </c>
      <c r="B294" s="44" t="s">
        <v>103</v>
      </c>
      <c r="C294" s="44" t="s">
        <v>23</v>
      </c>
      <c r="D294" s="44" t="s">
        <v>31</v>
      </c>
      <c r="E294" s="44" t="s">
        <v>64</v>
      </c>
      <c r="F294" s="44"/>
      <c r="G294" s="44"/>
      <c r="H294" s="68">
        <f t="shared" si="13"/>
        <v>4577.5</v>
      </c>
      <c r="I294" s="68">
        <f t="shared" si="13"/>
        <v>4577.5</v>
      </c>
    </row>
    <row r="295" spans="1:9" ht="16.5" customHeight="1">
      <c r="A295" s="66" t="s">
        <v>61</v>
      </c>
      <c r="B295" s="67" t="s">
        <v>103</v>
      </c>
      <c r="C295" s="67" t="s">
        <v>23</v>
      </c>
      <c r="D295" s="67" t="s">
        <v>31</v>
      </c>
      <c r="E295" s="67" t="s">
        <v>64</v>
      </c>
      <c r="F295" s="67" t="s">
        <v>192</v>
      </c>
      <c r="G295" s="44"/>
      <c r="H295" s="72">
        <f t="shared" si="13"/>
        <v>4577.5</v>
      </c>
      <c r="I295" s="72">
        <f t="shared" si="13"/>
        <v>4577.5</v>
      </c>
    </row>
    <row r="296" spans="1:9" ht="18.75" customHeight="1">
      <c r="A296" s="111" t="s">
        <v>160</v>
      </c>
      <c r="B296" s="44" t="s">
        <v>103</v>
      </c>
      <c r="C296" s="44" t="s">
        <v>23</v>
      </c>
      <c r="D296" s="44" t="s">
        <v>31</v>
      </c>
      <c r="E296" s="44" t="s">
        <v>64</v>
      </c>
      <c r="F296" s="44" t="s">
        <v>192</v>
      </c>
      <c r="G296" s="44" t="s">
        <v>123</v>
      </c>
      <c r="H296" s="68">
        <v>4577.5</v>
      </c>
      <c r="I296" s="68">
        <v>4577.5</v>
      </c>
    </row>
    <row r="297" spans="1:9" ht="15.75" customHeight="1">
      <c r="A297" s="70" t="s">
        <v>10</v>
      </c>
      <c r="B297" s="157" t="s">
        <v>103</v>
      </c>
      <c r="C297" s="157" t="s">
        <v>28</v>
      </c>
      <c r="D297" s="44"/>
      <c r="E297" s="44"/>
      <c r="F297" s="44"/>
      <c r="G297" s="44"/>
      <c r="H297" s="69">
        <f>H298+H302</f>
        <v>1488</v>
      </c>
      <c r="I297" s="69">
        <f>I298+I302</f>
        <v>1488</v>
      </c>
    </row>
    <row r="298" spans="1:9" ht="17.25" customHeight="1">
      <c r="A298" s="127" t="s">
        <v>11</v>
      </c>
      <c r="B298" s="157" t="s">
        <v>103</v>
      </c>
      <c r="C298" s="157" t="s">
        <v>28</v>
      </c>
      <c r="D298" s="43" t="s">
        <v>23</v>
      </c>
      <c r="E298" s="44"/>
      <c r="F298" s="44"/>
      <c r="G298" s="44"/>
      <c r="H298" s="69">
        <f aca="true" t="shared" si="14" ref="H298:I300">H299</f>
        <v>888</v>
      </c>
      <c r="I298" s="69">
        <f t="shared" si="14"/>
        <v>888</v>
      </c>
    </row>
    <row r="299" spans="1:9" ht="18.75" customHeight="1">
      <c r="A299" s="307" t="s">
        <v>237</v>
      </c>
      <c r="B299" s="88" t="s">
        <v>103</v>
      </c>
      <c r="C299" s="88" t="s">
        <v>28</v>
      </c>
      <c r="D299" s="44" t="s">
        <v>23</v>
      </c>
      <c r="E299" s="44" t="s">
        <v>72</v>
      </c>
      <c r="F299" s="44"/>
      <c r="G299" s="44"/>
      <c r="H299" s="68">
        <f t="shared" si="14"/>
        <v>888</v>
      </c>
      <c r="I299" s="68">
        <f t="shared" si="14"/>
        <v>888</v>
      </c>
    </row>
    <row r="300" spans="1:9" ht="17.25" customHeight="1">
      <c r="A300" s="170" t="s">
        <v>70</v>
      </c>
      <c r="B300" s="78" t="s">
        <v>103</v>
      </c>
      <c r="C300" s="78" t="s">
        <v>28</v>
      </c>
      <c r="D300" s="67" t="s">
        <v>23</v>
      </c>
      <c r="E300" s="67" t="s">
        <v>72</v>
      </c>
      <c r="F300" s="67" t="s">
        <v>69</v>
      </c>
      <c r="G300" s="67"/>
      <c r="H300" s="72">
        <f t="shared" si="14"/>
        <v>888</v>
      </c>
      <c r="I300" s="72">
        <f t="shared" si="14"/>
        <v>888</v>
      </c>
    </row>
    <row r="301" spans="1:9" ht="17.25" customHeight="1">
      <c r="A301" s="111" t="s">
        <v>160</v>
      </c>
      <c r="B301" s="88" t="s">
        <v>103</v>
      </c>
      <c r="C301" s="88" t="s">
        <v>28</v>
      </c>
      <c r="D301" s="44" t="s">
        <v>23</v>
      </c>
      <c r="E301" s="44" t="s">
        <v>72</v>
      </c>
      <c r="F301" s="44" t="s">
        <v>69</v>
      </c>
      <c r="G301" s="44" t="s">
        <v>123</v>
      </c>
      <c r="H301" s="68">
        <v>888</v>
      </c>
      <c r="I301" s="68">
        <v>888</v>
      </c>
    </row>
    <row r="302" spans="1:9" ht="18.75" customHeight="1">
      <c r="A302" s="127" t="s">
        <v>12</v>
      </c>
      <c r="B302" s="157" t="s">
        <v>103</v>
      </c>
      <c r="C302" s="157" t="s">
        <v>28</v>
      </c>
      <c r="D302" s="43" t="s">
        <v>29</v>
      </c>
      <c r="E302" s="44"/>
      <c r="F302" s="44"/>
      <c r="G302" s="44"/>
      <c r="H302" s="69">
        <f aca="true" t="shared" si="15" ref="H302:I304">H303</f>
        <v>600</v>
      </c>
      <c r="I302" s="69">
        <f t="shared" si="15"/>
        <v>600</v>
      </c>
    </row>
    <row r="303" spans="1:9" ht="18" customHeight="1">
      <c r="A303" s="111" t="s">
        <v>74</v>
      </c>
      <c r="B303" s="88" t="s">
        <v>103</v>
      </c>
      <c r="C303" s="88" t="s">
        <v>28</v>
      </c>
      <c r="D303" s="44" t="s">
        <v>29</v>
      </c>
      <c r="E303" s="44" t="s">
        <v>73</v>
      </c>
      <c r="F303" s="44"/>
      <c r="G303" s="44"/>
      <c r="H303" s="68">
        <f t="shared" si="15"/>
        <v>600</v>
      </c>
      <c r="I303" s="68">
        <f t="shared" si="15"/>
        <v>600</v>
      </c>
    </row>
    <row r="304" spans="1:9" ht="15.75" customHeight="1">
      <c r="A304" s="170" t="s">
        <v>70</v>
      </c>
      <c r="B304" s="78" t="s">
        <v>103</v>
      </c>
      <c r="C304" s="78" t="s">
        <v>28</v>
      </c>
      <c r="D304" s="67" t="s">
        <v>29</v>
      </c>
      <c r="E304" s="67" t="s">
        <v>73</v>
      </c>
      <c r="F304" s="67" t="s">
        <v>69</v>
      </c>
      <c r="G304" s="67"/>
      <c r="H304" s="72">
        <f t="shared" si="15"/>
        <v>600</v>
      </c>
      <c r="I304" s="72">
        <f t="shared" si="15"/>
        <v>600</v>
      </c>
    </row>
    <row r="305" spans="1:9" ht="18.75" customHeight="1">
      <c r="A305" s="111" t="s">
        <v>160</v>
      </c>
      <c r="B305" s="88" t="s">
        <v>103</v>
      </c>
      <c r="C305" s="88" t="s">
        <v>28</v>
      </c>
      <c r="D305" s="44" t="s">
        <v>29</v>
      </c>
      <c r="E305" s="44" t="s">
        <v>73</v>
      </c>
      <c r="F305" s="44" t="s">
        <v>69</v>
      </c>
      <c r="G305" s="44" t="s">
        <v>123</v>
      </c>
      <c r="H305" s="68">
        <v>600</v>
      </c>
      <c r="I305" s="68">
        <v>600</v>
      </c>
    </row>
    <row r="306" spans="1:9" ht="18.75" customHeight="1">
      <c r="A306" s="237" t="s">
        <v>19</v>
      </c>
      <c r="B306" s="157" t="s">
        <v>103</v>
      </c>
      <c r="C306" s="157" t="s">
        <v>48</v>
      </c>
      <c r="D306" s="43"/>
      <c r="E306" s="43"/>
      <c r="F306" s="43"/>
      <c r="G306" s="43"/>
      <c r="H306" s="69">
        <f aca="true" t="shared" si="16" ref="H306:I309">H307</f>
        <v>2608.2</v>
      </c>
      <c r="I306" s="69">
        <f t="shared" si="16"/>
        <v>3912.3</v>
      </c>
    </row>
    <row r="307" spans="1:9" ht="18.75" customHeight="1">
      <c r="A307" s="70" t="s">
        <v>44</v>
      </c>
      <c r="B307" s="43" t="s">
        <v>103</v>
      </c>
      <c r="C307" s="43" t="s">
        <v>48</v>
      </c>
      <c r="D307" s="43" t="s">
        <v>24</v>
      </c>
      <c r="E307" s="43"/>
      <c r="F307" s="43"/>
      <c r="G307" s="43"/>
      <c r="H307" s="69">
        <f t="shared" si="16"/>
        <v>2608.2</v>
      </c>
      <c r="I307" s="69">
        <f t="shared" si="16"/>
        <v>3912.3</v>
      </c>
    </row>
    <row r="308" spans="1:9" ht="33.75" customHeight="1">
      <c r="A308" s="71" t="s">
        <v>255</v>
      </c>
      <c r="B308" s="44" t="s">
        <v>103</v>
      </c>
      <c r="C308" s="44" t="s">
        <v>48</v>
      </c>
      <c r="D308" s="44" t="s">
        <v>24</v>
      </c>
      <c r="E308" s="44" t="s">
        <v>233</v>
      </c>
      <c r="F308" s="44"/>
      <c r="G308" s="44"/>
      <c r="H308" s="68">
        <f t="shared" si="16"/>
        <v>2608.2</v>
      </c>
      <c r="I308" s="68">
        <f t="shared" si="16"/>
        <v>3912.3</v>
      </c>
    </row>
    <row r="309" spans="1:9" ht="15.75" customHeight="1">
      <c r="A309" s="66" t="s">
        <v>91</v>
      </c>
      <c r="B309" s="67" t="s">
        <v>103</v>
      </c>
      <c r="C309" s="67" t="s">
        <v>48</v>
      </c>
      <c r="D309" s="67" t="s">
        <v>24</v>
      </c>
      <c r="E309" s="67" t="s">
        <v>233</v>
      </c>
      <c r="F309" s="67" t="s">
        <v>45</v>
      </c>
      <c r="G309" s="67"/>
      <c r="H309" s="72">
        <f t="shared" si="16"/>
        <v>2608.2</v>
      </c>
      <c r="I309" s="68">
        <f t="shared" si="16"/>
        <v>3912.3</v>
      </c>
    </row>
    <row r="310" spans="1:9" ht="16.5" customHeight="1">
      <c r="A310" s="111" t="s">
        <v>160</v>
      </c>
      <c r="B310" s="44" t="s">
        <v>103</v>
      </c>
      <c r="C310" s="44" t="s">
        <v>48</v>
      </c>
      <c r="D310" s="44" t="s">
        <v>24</v>
      </c>
      <c r="E310" s="44" t="s">
        <v>233</v>
      </c>
      <c r="F310" s="44" t="s">
        <v>45</v>
      </c>
      <c r="G310" s="44" t="s">
        <v>123</v>
      </c>
      <c r="H310" s="68">
        <v>2608.2</v>
      </c>
      <c r="I310" s="68">
        <v>3912.3</v>
      </c>
    </row>
    <row r="311" spans="1:9" ht="15.75">
      <c r="A311" s="159" t="s">
        <v>154</v>
      </c>
      <c r="B311" s="158"/>
      <c r="C311" s="158"/>
      <c r="D311" s="158"/>
      <c r="E311" s="158"/>
      <c r="F311" s="158"/>
      <c r="G311" s="158"/>
      <c r="H311" s="226">
        <f>H5+H20+H256+H26+H97+H116+H136+H291</f>
        <v>538962.4999999999</v>
      </c>
      <c r="I311" s="226">
        <f>I5+I20+I256+I26+I97+I116+I136+I291</f>
        <v>542951.8</v>
      </c>
    </row>
  </sheetData>
  <sheetProtection/>
  <mergeCells count="2">
    <mergeCell ref="A2:H2"/>
    <mergeCell ref="E1:I1"/>
  </mergeCells>
  <printOptions/>
  <pageMargins left="0.4330708661417323" right="0.31496062992125984" top="0.4724409448818898" bottom="0.35433070866141736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4.375" style="4" customWidth="1"/>
    <col min="2" max="2" width="39.625" style="4" customWidth="1"/>
    <col min="3" max="3" width="5.00390625" style="4" customWidth="1"/>
    <col min="4" max="4" width="4.00390625" style="4" customWidth="1"/>
    <col min="5" max="5" width="4.25390625" style="4" customWidth="1"/>
    <col min="6" max="6" width="9.00390625" style="4" customWidth="1"/>
    <col min="7" max="8" width="9.625" style="4" customWidth="1"/>
    <col min="9" max="9" width="10.625" style="4" customWidth="1"/>
    <col min="10" max="10" width="9.125" style="8" customWidth="1"/>
    <col min="11" max="16384" width="9.125" style="4" customWidth="1"/>
  </cols>
  <sheetData>
    <row r="1" spans="2:9" ht="90.75" customHeight="1">
      <c r="B1" s="4" t="s">
        <v>97</v>
      </c>
      <c r="F1" s="348" t="s">
        <v>312</v>
      </c>
      <c r="G1" s="348"/>
      <c r="H1" s="348"/>
      <c r="I1" s="348"/>
    </row>
    <row r="2" ht="13.5" customHeight="1"/>
    <row r="3" spans="2:8" ht="36.75" customHeight="1">
      <c r="B3" s="349" t="s">
        <v>266</v>
      </c>
      <c r="C3" s="349"/>
      <c r="D3" s="349"/>
      <c r="E3" s="349"/>
      <c r="F3" s="349"/>
      <c r="G3" s="349"/>
      <c r="H3" s="349"/>
    </row>
    <row r="4" spans="2:9" ht="18" customHeight="1">
      <c r="B4" s="160"/>
      <c r="C4" s="160"/>
      <c r="D4" s="160"/>
      <c r="E4" s="160"/>
      <c r="F4" s="160"/>
      <c r="G4" s="160"/>
      <c r="H4" s="161"/>
      <c r="I4" s="161" t="s">
        <v>46</v>
      </c>
    </row>
    <row r="5" spans="1:10" s="3" customFormat="1" ht="36.75" customHeight="1">
      <c r="A5" s="162" t="s">
        <v>247</v>
      </c>
      <c r="B5" s="229" t="s">
        <v>182</v>
      </c>
      <c r="C5" s="229" t="s">
        <v>183</v>
      </c>
      <c r="D5" s="229" t="s">
        <v>184</v>
      </c>
      <c r="E5" s="229" t="s">
        <v>185</v>
      </c>
      <c r="F5" s="229" t="s">
        <v>186</v>
      </c>
      <c r="G5" s="229" t="s">
        <v>155</v>
      </c>
      <c r="H5" s="229" t="s">
        <v>173</v>
      </c>
      <c r="I5" s="162" t="s">
        <v>210</v>
      </c>
      <c r="J5" s="18"/>
    </row>
    <row r="6" spans="1:10" s="164" customFormat="1" ht="53.25" customHeight="1">
      <c r="A6" s="230">
        <v>1</v>
      </c>
      <c r="B6" s="169" t="s">
        <v>255</v>
      </c>
      <c r="C6" s="232" t="s">
        <v>103</v>
      </c>
      <c r="D6" s="232" t="s">
        <v>48</v>
      </c>
      <c r="E6" s="232" t="s">
        <v>24</v>
      </c>
      <c r="F6" s="232" t="s">
        <v>233</v>
      </c>
      <c r="G6" s="230">
        <v>643</v>
      </c>
      <c r="H6" s="47">
        <v>2608.2</v>
      </c>
      <c r="I6" s="47">
        <v>3912.3</v>
      </c>
      <c r="J6" s="163"/>
    </row>
    <row r="7" spans="1:10" ht="36.75" customHeight="1">
      <c r="A7" s="230">
        <v>2</v>
      </c>
      <c r="B7" s="169" t="s">
        <v>279</v>
      </c>
      <c r="C7" s="232" t="s">
        <v>103</v>
      </c>
      <c r="D7" s="232" t="s">
        <v>26</v>
      </c>
      <c r="E7" s="232" t="s">
        <v>23</v>
      </c>
      <c r="F7" s="232" t="s">
        <v>169</v>
      </c>
      <c r="G7" s="230">
        <v>200</v>
      </c>
      <c r="H7" s="47" t="s">
        <v>248</v>
      </c>
      <c r="I7" s="47" t="s">
        <v>248</v>
      </c>
      <c r="J7" s="163"/>
    </row>
    <row r="8" spans="1:9" ht="63.75" customHeight="1">
      <c r="A8" s="230">
        <v>3</v>
      </c>
      <c r="B8" s="233" t="s">
        <v>281</v>
      </c>
      <c r="C8" s="232" t="s">
        <v>119</v>
      </c>
      <c r="D8" s="232" t="s">
        <v>26</v>
      </c>
      <c r="E8" s="232" t="s">
        <v>49</v>
      </c>
      <c r="F8" s="232" t="s">
        <v>224</v>
      </c>
      <c r="G8" s="230">
        <v>200</v>
      </c>
      <c r="H8" s="47">
        <v>200</v>
      </c>
      <c r="I8" s="47">
        <v>200</v>
      </c>
    </row>
    <row r="9" spans="1:9" ht="59.25" customHeight="1">
      <c r="A9" s="230">
        <v>4</v>
      </c>
      <c r="B9" s="233" t="s">
        <v>256</v>
      </c>
      <c r="C9" s="231">
        <v>720</v>
      </c>
      <c r="D9" s="232" t="s">
        <v>30</v>
      </c>
      <c r="E9" s="232" t="s">
        <v>25</v>
      </c>
      <c r="F9" s="231">
        <v>1008831</v>
      </c>
      <c r="G9" s="231">
        <v>3000</v>
      </c>
      <c r="H9" s="230">
        <v>6600</v>
      </c>
      <c r="I9" s="230">
        <v>3563</v>
      </c>
    </row>
    <row r="10" spans="1:9" ht="66" customHeight="1">
      <c r="A10" s="230">
        <v>5</v>
      </c>
      <c r="B10" s="233" t="s">
        <v>268</v>
      </c>
      <c r="C10" s="230">
        <v>720</v>
      </c>
      <c r="D10" s="234" t="s">
        <v>23</v>
      </c>
      <c r="E10" s="234">
        <v>13</v>
      </c>
      <c r="F10" s="230">
        <v>7950001</v>
      </c>
      <c r="G10" s="230">
        <v>100</v>
      </c>
      <c r="H10" s="230">
        <v>250</v>
      </c>
      <c r="I10" s="230">
        <v>35</v>
      </c>
    </row>
    <row r="11" spans="1:9" ht="47.25">
      <c r="A11" s="230">
        <v>6</v>
      </c>
      <c r="B11" s="233" t="s">
        <v>257</v>
      </c>
      <c r="C11" s="230">
        <v>756</v>
      </c>
      <c r="D11" s="234" t="s">
        <v>27</v>
      </c>
      <c r="E11" s="234" t="s">
        <v>23</v>
      </c>
      <c r="F11" s="230">
        <v>7950003</v>
      </c>
      <c r="G11" s="230">
        <v>131</v>
      </c>
      <c r="H11" s="230">
        <v>118</v>
      </c>
      <c r="I11" s="230">
        <v>125</v>
      </c>
    </row>
    <row r="12" spans="1:9" ht="64.5" customHeight="1">
      <c r="A12" s="230">
        <v>7</v>
      </c>
      <c r="B12" s="233" t="s">
        <v>275</v>
      </c>
      <c r="C12" s="230">
        <v>164</v>
      </c>
      <c r="D12" s="234" t="s">
        <v>57</v>
      </c>
      <c r="E12" s="234" t="s">
        <v>29</v>
      </c>
      <c r="F12" s="230">
        <v>7950006</v>
      </c>
      <c r="G12" s="230">
        <v>1000</v>
      </c>
      <c r="H12" s="230">
        <v>1000</v>
      </c>
      <c r="I12" s="230">
        <v>1000</v>
      </c>
    </row>
    <row r="13" spans="1:9" ht="82.5" customHeight="1">
      <c r="A13" s="230">
        <v>8</v>
      </c>
      <c r="B13" s="233" t="s">
        <v>270</v>
      </c>
      <c r="C13" s="230">
        <v>720</v>
      </c>
      <c r="D13" s="234" t="s">
        <v>26</v>
      </c>
      <c r="E13" s="234" t="s">
        <v>25</v>
      </c>
      <c r="F13" s="230">
        <v>3150209</v>
      </c>
      <c r="G13" s="230">
        <v>450</v>
      </c>
      <c r="H13" s="230">
        <v>550</v>
      </c>
      <c r="I13" s="230">
        <v>650</v>
      </c>
    </row>
    <row r="14" spans="1:9" ht="44.25" customHeight="1">
      <c r="A14" s="230">
        <v>9</v>
      </c>
      <c r="B14" s="233" t="s">
        <v>263</v>
      </c>
      <c r="C14" s="230">
        <v>720</v>
      </c>
      <c r="D14" s="234" t="s">
        <v>26</v>
      </c>
      <c r="E14" s="234" t="s">
        <v>25</v>
      </c>
      <c r="F14" s="230">
        <v>3150209</v>
      </c>
      <c r="G14" s="230">
        <v>443.1</v>
      </c>
      <c r="H14" s="230">
        <v>575.1</v>
      </c>
      <c r="I14" s="230">
        <v>713.6</v>
      </c>
    </row>
    <row r="15" spans="1:9" ht="69.75" customHeight="1">
      <c r="A15" s="230">
        <v>10</v>
      </c>
      <c r="B15" s="233" t="s">
        <v>284</v>
      </c>
      <c r="C15" s="302" t="s">
        <v>259</v>
      </c>
      <c r="D15" s="304" t="s">
        <v>249</v>
      </c>
      <c r="E15" s="304" t="s">
        <v>267</v>
      </c>
      <c r="F15" s="305" t="s">
        <v>260</v>
      </c>
      <c r="G15" s="302" t="s">
        <v>258</v>
      </c>
      <c r="H15" s="303" t="s">
        <v>261</v>
      </c>
      <c r="I15" s="303" t="s">
        <v>262</v>
      </c>
    </row>
    <row r="16" spans="1:9" ht="63">
      <c r="A16" s="230">
        <v>11</v>
      </c>
      <c r="B16" s="233" t="s">
        <v>264</v>
      </c>
      <c r="C16" s="230">
        <v>720</v>
      </c>
      <c r="D16" s="234" t="s">
        <v>30</v>
      </c>
      <c r="E16" s="234" t="s">
        <v>30</v>
      </c>
      <c r="F16" s="230">
        <v>7950009</v>
      </c>
      <c r="G16" s="230">
        <v>100</v>
      </c>
      <c r="H16" s="230">
        <v>305</v>
      </c>
      <c r="I16" s="230">
        <v>305</v>
      </c>
    </row>
    <row r="17" spans="1:9" ht="47.25">
      <c r="A17" s="230">
        <v>12</v>
      </c>
      <c r="B17" s="233" t="s">
        <v>271</v>
      </c>
      <c r="C17" s="230">
        <v>720</v>
      </c>
      <c r="D17" s="234" t="s">
        <v>30</v>
      </c>
      <c r="E17" s="234" t="s">
        <v>30</v>
      </c>
      <c r="F17" s="230">
        <v>7950007</v>
      </c>
      <c r="G17" s="230">
        <v>100</v>
      </c>
      <c r="H17" s="230">
        <v>253</v>
      </c>
      <c r="I17" s="230">
        <v>293</v>
      </c>
    </row>
    <row r="18" spans="1:9" ht="80.25" customHeight="1">
      <c r="A18" s="230">
        <v>13</v>
      </c>
      <c r="B18" s="233" t="s">
        <v>265</v>
      </c>
      <c r="C18" s="230">
        <v>720</v>
      </c>
      <c r="D18" s="234" t="s">
        <v>30</v>
      </c>
      <c r="E18" s="234" t="s">
        <v>30</v>
      </c>
      <c r="F18" s="230">
        <v>7950008</v>
      </c>
      <c r="G18" s="230">
        <v>30.2</v>
      </c>
      <c r="H18" s="230">
        <v>30.2</v>
      </c>
      <c r="I18" s="230" t="s">
        <v>248</v>
      </c>
    </row>
    <row r="19" spans="1:10" ht="18">
      <c r="A19" s="230"/>
      <c r="B19" s="233" t="s">
        <v>250</v>
      </c>
      <c r="C19" s="230"/>
      <c r="D19" s="234"/>
      <c r="E19" s="234"/>
      <c r="F19" s="230"/>
      <c r="G19" s="306">
        <v>11997.3</v>
      </c>
      <c r="H19" s="306">
        <v>20369.5</v>
      </c>
      <c r="I19" s="306">
        <v>19606.9</v>
      </c>
      <c r="J19" s="228"/>
    </row>
  </sheetData>
  <sheetProtection/>
  <mergeCells count="2">
    <mergeCell ref="F1:I1"/>
    <mergeCell ref="B3:H3"/>
  </mergeCells>
  <printOptions/>
  <pageMargins left="0.7874015748031497" right="0.3937007874015748" top="0.3937007874015748" bottom="0.1968503937007874" header="0.196850393700787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Пользователь</cp:lastModifiedBy>
  <cp:lastPrinted>2012-12-28T04:32:10Z</cp:lastPrinted>
  <dcterms:created xsi:type="dcterms:W3CDTF">2006-11-13T05:36:17Z</dcterms:created>
  <dcterms:modified xsi:type="dcterms:W3CDTF">2013-05-14T06:33:44Z</dcterms:modified>
  <cp:category/>
  <cp:version/>
  <cp:contentType/>
  <cp:contentStatus/>
</cp:coreProperties>
</file>