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-2019" sheetId="1" r:id="rId1"/>
    <sheet name="доходы 2017" sheetId="2" r:id="rId2"/>
  </sheets>
  <definedNames>
    <definedName name="_xlnm.Print_Area" localSheetId="1">'доходы 2017'!$A$1:$E$49</definedName>
    <definedName name="_xlnm.Print_Area" localSheetId="0">'доходы 2018-2019'!$A$1:$H$47</definedName>
  </definedNames>
  <calcPr fullCalcOnLoad="1"/>
</workbook>
</file>

<file path=xl/comments2.xml><?xml version="1.0" encoding="utf-8"?>
<comments xmlns="http://schemas.openxmlformats.org/spreadsheetml/2006/main">
  <authors>
    <author>FINGLAV</author>
  </authors>
  <commentList>
    <comment ref="E4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<sst xmlns="http://schemas.openxmlformats.org/spreadsheetml/2006/main" count="183" uniqueCount="96">
  <si>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</si>
  <si>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</si>
  <si>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</si>
  <si>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</si>
  <si>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</si>
  <si>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</si>
  <si>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</si>
  <si>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</si>
  <si>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</si>
  <si>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</si>
  <si>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</si>
  <si>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</si>
  <si>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</si>
  <si>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</si>
  <si>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</si>
  <si>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</si>
  <si>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</si>
  <si>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</si>
  <si>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</si>
  <si>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</si>
  <si>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</si>
  <si>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</si>
  <si>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</si>
  <si>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</si>
  <si>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</si>
  <si>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</si>
  <si>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</si>
  <si>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</si>
  <si>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</si>
  <si>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</si>
  <si>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</si>
  <si>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</si>
  <si>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</si>
  <si>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</si>
  <si>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</si>
  <si>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</si>
  <si>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</si>
  <si>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</si>
  <si>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</si>
  <si>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</si>
  <si>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Доходы от уплаты акцизов на дизельное топливо</t>
  </si>
  <si>
    <t>Доходы от уплаты акцизов на автомобильный бензин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</si>
  <si>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</si>
  <si>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</si>
  <si>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</si>
  <si>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</si>
  <si>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</si>
  <si>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</si>
  <si>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</si>
  <si>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</si>
  <si>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</si>
  <si>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Доходы от уплаты акцизов на прямогонный бензин</t>
  </si>
  <si>
    <t>Доходы от уплаты акцизов на моторные масла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</si>
  <si>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</si>
  <si>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</si>
  <si>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</si>
  <si>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</si>
  <si>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</si>
  <si>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</si>
  <si>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</si>
  <si>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</si>
  <si>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</si>
  <si>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</si>
  <si>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</si>
  <si>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</si>
  <si>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</si>
  <si>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</si>
  <si>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</si>
  <si>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</si>
  <si>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</si>
  <si>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</si>
  <si>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</si>
  <si>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</si>
  <si>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</si>
  <si>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 xml:space="preserve">Прогнозируемое поступление доходов в  бюджет города Ливны                    на  2017 год                                                                               </t>
  </si>
  <si>
    <t>202 40000 00 0000 151</t>
  </si>
  <si>
    <t>Межбюджетные трансферты</t>
  </si>
  <si>
    <t>207 00000 00 0000 151</t>
  </si>
  <si>
    <t xml:space="preserve">Прочие безвозмездные поступления </t>
  </si>
  <si>
    <t xml:space="preserve">Прогнозируемое поступление доходов в  бюджет города Ливны на плановый период 2018 и 2019 годов                                                                              </t>
  </si>
  <si>
    <t>2018 год</t>
  </si>
  <si>
    <t>2019 год</t>
  </si>
  <si>
    <t xml:space="preserve">Бюджет с поправками </t>
  </si>
  <si>
    <t>Налог на доходы физических лиц ( единый норматив отчислений 5%)</t>
  </si>
  <si>
    <t>Налог на доходы физических лиц ( дополнительный норматив отчислений 11%)</t>
  </si>
  <si>
    <t>Безвозмездные поступления</t>
  </si>
  <si>
    <t>Субсидии бюджетам бюджетной системы Российской Федерации )</t>
  </si>
  <si>
    <t>Налог на доходы физических лиц                 (единый норматив отчислений 5%)</t>
  </si>
  <si>
    <t>Налог на доходы физических лиц                        (дополнительный норматив отчислений 11%)</t>
  </si>
  <si>
    <t>Налог на доходы физических лиц (15%)</t>
  </si>
  <si>
    <t>113 00000 00 0000 000</t>
  </si>
  <si>
    <t>Доходы от оказания платных услугов</t>
  </si>
  <si>
    <t>113 02994 04 0000 130</t>
  </si>
  <si>
    <t>Прочие доходы от компенсации затрат бюджетов городских округов</t>
  </si>
  <si>
    <t>Приложение 3 к решению Ливенского городского Совета народных депутатов   от 19 октября 2017 г.             № 14/173 -ГС "Приложение 7  к решению Ливенского городского Совета народных депутатов                       от  29 ноября  2016 г. № 4/029 -ГС"</t>
  </si>
  <si>
    <t>Приложение 4 к решению Ливенского городского Совета народных депутатов от 19 октября 2017 г. № 14/173 -ГС "Приложение 8  к решению Ливенского городского Совета народных депутатов  от 29 ноября 2016 г.№  4/029 -ГС"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</si>
</sst>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17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4" fontId="0" fillId="0" borderId="10" xfId="0" applyNumberForma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justify"/>
    </xf>
    <xf numFmtId="0" fontId="1" fillId="0" borderId="13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174" fontId="1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1" fillId="0" borderId="12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1" fillId="33" borderId="12" xfId="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SheetLayoutView="100" zoomScalePageLayoutView="0" workbookViewId="0" topLeftCell="B1">
      <selection activeCell="B10" sqref="B10"/>
    </sheetView>
  </sheetViews>
  <sheetFormatPr defaultColWidth="9.00390625" defaultRowHeight="12.75"/>
  <cols>
    <col min="1" max="1" width="26.75390625" style="1" customWidth="1"/>
    <col min="2" max="2" width="41.75390625" style="1" customWidth="1"/>
    <col min="3" max="3" width="10.75390625" style="11" customWidth="1"/>
    <col min="4" max="4" width="10.75390625" style="10" customWidth="1"/>
    <col min="5" max="5" width="13.75390625" style="10" customWidth="1"/>
    <col min="6" max="6" width="10.375" style="10" customWidth="1"/>
    <col min="7" max="7" width="10.625" style="1" customWidth="1"/>
    <col min="8" max="8" width="13.625" style="1" customWidth="1"/>
    <col min="9" max="9" width="17.75390625" style="1" customWidth="1"/>
    <col min="10" max="16384" width="9.125" style="1" customWidth="1"/>
  </cols>
  <sheetData>
    <row r="1" spans="1:8" ht="99" customHeight="1">
      <c r="A1" s="10"/>
      <c r="B1" s="12"/>
      <c r="C1" s="10"/>
      <c r="E1" s="87" t="s">
        <v>95</v>
      </c>
      <c r="F1" s="87"/>
      <c r="G1" s="87"/>
      <c r="H1" s="87"/>
    </row>
    <row r="2" spans="1:8" ht="39" customHeight="1">
      <c r="A2" s="91" t="s">
        <v>79</v>
      </c>
      <c r="B2" s="91"/>
      <c r="C2" s="91"/>
      <c r="D2" s="91"/>
      <c r="E2" s="91"/>
      <c r="F2" s="91"/>
      <c r="G2" s="91"/>
      <c r="H2" s="91"/>
    </row>
    <row r="3" spans="1:8" ht="14.25" customHeight="1">
      <c r="A3" s="31"/>
      <c r="B3" s="31"/>
      <c r="C3" s="31"/>
      <c r="D3" s="31"/>
      <c r="E3" s="61"/>
      <c r="H3" s="32" t="s">
        <v>60</v>
      </c>
    </row>
    <row r="4" spans="1:8" ht="17.25" customHeight="1">
      <c r="A4" s="86" t="s">
        <v>0</v>
      </c>
      <c r="B4" s="86" t="s">
        <v>1</v>
      </c>
      <c r="C4" s="86" t="s">
        <v>80</v>
      </c>
      <c r="D4" s="86"/>
      <c r="E4" s="86"/>
      <c r="F4" s="86" t="s">
        <v>81</v>
      </c>
      <c r="G4" s="86"/>
      <c r="H4" s="86"/>
    </row>
    <row r="5" spans="1:8" ht="17.25" customHeight="1">
      <c r="A5" s="86"/>
      <c r="B5" s="86"/>
      <c r="C5" s="89" t="s">
        <v>73</v>
      </c>
      <c r="D5" s="88" t="s">
        <v>69</v>
      </c>
      <c r="E5" s="90" t="s">
        <v>82</v>
      </c>
      <c r="F5" s="88" t="s">
        <v>73</v>
      </c>
      <c r="G5" s="88" t="s">
        <v>69</v>
      </c>
      <c r="H5" s="90" t="s">
        <v>82</v>
      </c>
    </row>
    <row r="6" spans="1:8" ht="22.5" customHeight="1">
      <c r="A6" s="86"/>
      <c r="B6" s="86"/>
      <c r="C6" s="89"/>
      <c r="D6" s="88"/>
      <c r="E6" s="90"/>
      <c r="F6" s="88"/>
      <c r="G6" s="88"/>
      <c r="H6" s="90"/>
    </row>
    <row r="7" spans="1:8" ht="15.75" customHeight="1">
      <c r="A7" s="2">
        <v>1</v>
      </c>
      <c r="B7" s="2">
        <v>2</v>
      </c>
      <c r="C7" s="62">
        <v>3</v>
      </c>
      <c r="D7" s="33">
        <v>4</v>
      </c>
      <c r="E7" s="2">
        <v>5</v>
      </c>
      <c r="F7" s="2">
        <v>6</v>
      </c>
      <c r="G7" s="2">
        <v>7</v>
      </c>
      <c r="H7" s="2">
        <v>8</v>
      </c>
    </row>
    <row r="8" spans="1:9" ht="23.25" customHeight="1">
      <c r="A8" s="3" t="s">
        <v>2</v>
      </c>
      <c r="B8" s="85" t="s">
        <v>3</v>
      </c>
      <c r="C8" s="42">
        <f aca="true" t="shared" si="0" ref="C8:H8">C9+C13+C18+C20+C22+C24+C27+C28+C34+C36+C39+C41</f>
        <v>311690.6</v>
      </c>
      <c r="D8" s="42">
        <f t="shared" si="0"/>
        <v>0</v>
      </c>
      <c r="E8" s="42">
        <f t="shared" si="0"/>
        <v>311690.6</v>
      </c>
      <c r="F8" s="42">
        <f t="shared" si="0"/>
        <v>312442.80000000005</v>
      </c>
      <c r="G8" s="42">
        <f t="shared" si="0"/>
        <v>0</v>
      </c>
      <c r="H8" s="42">
        <f t="shared" si="0"/>
        <v>312442.80000000005</v>
      </c>
      <c r="I8" s="63"/>
    </row>
    <row r="9" spans="1:9" ht="23.25" customHeight="1">
      <c r="A9" s="3" t="s">
        <v>4</v>
      </c>
      <c r="B9" s="5" t="s">
        <v>5</v>
      </c>
      <c r="C9" s="43">
        <f aca="true" t="shared" si="1" ref="C9:H9">C10+C11+C12</f>
        <v>168311.6</v>
      </c>
      <c r="D9" s="43">
        <f t="shared" si="1"/>
        <v>0</v>
      </c>
      <c r="E9" s="43">
        <f t="shared" si="1"/>
        <v>168311.6</v>
      </c>
      <c r="F9" s="46">
        <f t="shared" si="1"/>
        <v>169994.7</v>
      </c>
      <c r="G9" s="46">
        <f t="shared" si="1"/>
        <v>0</v>
      </c>
      <c r="H9" s="46">
        <f t="shared" si="1"/>
        <v>169994.7</v>
      </c>
      <c r="I9" s="63"/>
    </row>
    <row r="10" spans="1:9" ht="18" customHeight="1">
      <c r="A10" s="15" t="s">
        <v>4</v>
      </c>
      <c r="B10" s="17" t="s">
        <v>36</v>
      </c>
      <c r="C10" s="44">
        <v>81441.1</v>
      </c>
      <c r="D10" s="64">
        <v>0</v>
      </c>
      <c r="E10" s="65">
        <f>C10+D10</f>
        <v>81441.1</v>
      </c>
      <c r="F10" s="56">
        <v>82255.5</v>
      </c>
      <c r="G10" s="66">
        <v>0</v>
      </c>
      <c r="H10" s="66">
        <f>F10+G10</f>
        <v>82255.5</v>
      </c>
      <c r="I10" s="63"/>
    </row>
    <row r="11" spans="1:9" ht="32.25" customHeight="1">
      <c r="A11" s="15" t="s">
        <v>4</v>
      </c>
      <c r="B11" s="17" t="s">
        <v>83</v>
      </c>
      <c r="C11" s="44">
        <v>27147</v>
      </c>
      <c r="D11" s="64">
        <v>0</v>
      </c>
      <c r="E11" s="65">
        <f>C11+D11</f>
        <v>27147</v>
      </c>
      <c r="F11" s="56">
        <v>27418.5</v>
      </c>
      <c r="G11" s="67">
        <v>0</v>
      </c>
      <c r="H11" s="66">
        <f>F11+G11</f>
        <v>27418.5</v>
      </c>
      <c r="I11" s="68"/>
    </row>
    <row r="12" spans="1:9" ht="48.75" customHeight="1">
      <c r="A12" s="15" t="s">
        <v>4</v>
      </c>
      <c r="B12" s="17" t="s">
        <v>84</v>
      </c>
      <c r="C12" s="44">
        <v>59723.5</v>
      </c>
      <c r="D12" s="64">
        <v>0</v>
      </c>
      <c r="E12" s="65">
        <f>C12+D12</f>
        <v>59723.5</v>
      </c>
      <c r="F12" s="56">
        <v>60320.7</v>
      </c>
      <c r="G12" s="67">
        <v>0</v>
      </c>
      <c r="H12" s="66">
        <f>F12+G12</f>
        <v>60320.7</v>
      </c>
      <c r="I12" s="68"/>
    </row>
    <row r="13" spans="1:9" ht="45.75" customHeight="1">
      <c r="A13" s="47" t="s">
        <v>42</v>
      </c>
      <c r="B13" s="48" t="s">
        <v>43</v>
      </c>
      <c r="C13" s="45">
        <f aca="true" t="shared" si="2" ref="C13:H13">C14+C15+C16+C17</f>
        <v>2515</v>
      </c>
      <c r="D13" s="45">
        <f t="shared" si="2"/>
        <v>0</v>
      </c>
      <c r="E13" s="45">
        <f t="shared" si="2"/>
        <v>2515</v>
      </c>
      <c r="F13" s="45">
        <f t="shared" si="2"/>
        <v>2831.1</v>
      </c>
      <c r="G13" s="45">
        <f t="shared" si="2"/>
        <v>0</v>
      </c>
      <c r="H13" s="45">
        <f t="shared" si="2"/>
        <v>2831.1</v>
      </c>
      <c r="I13" s="68"/>
    </row>
    <row r="14" spans="1:9" ht="32.25" customHeight="1">
      <c r="A14" s="49" t="s">
        <v>47</v>
      </c>
      <c r="B14" s="17" t="s">
        <v>40</v>
      </c>
      <c r="C14" s="44">
        <v>874.5</v>
      </c>
      <c r="D14" s="64">
        <v>0</v>
      </c>
      <c r="E14" s="65">
        <f>C14+D14</f>
        <v>874.5</v>
      </c>
      <c r="F14" s="44">
        <v>975.6</v>
      </c>
      <c r="G14" s="67">
        <v>0</v>
      </c>
      <c r="H14" s="66">
        <f>F14+G14</f>
        <v>975.6</v>
      </c>
      <c r="I14" s="68"/>
    </row>
    <row r="15" spans="1:9" ht="33.75" customHeight="1">
      <c r="A15" s="49" t="s">
        <v>49</v>
      </c>
      <c r="B15" s="17" t="s">
        <v>52</v>
      </c>
      <c r="C15" s="44">
        <v>8</v>
      </c>
      <c r="D15" s="64">
        <v>0</v>
      </c>
      <c r="E15" s="65">
        <f>C15+D15</f>
        <v>8</v>
      </c>
      <c r="F15" s="44">
        <v>8.4</v>
      </c>
      <c r="G15" s="67">
        <v>0</v>
      </c>
      <c r="H15" s="66">
        <f>F15+G15</f>
        <v>8.4</v>
      </c>
      <c r="I15" s="68"/>
    </row>
    <row r="16" spans="1:9" ht="34.5" customHeight="1">
      <c r="A16" s="49" t="s">
        <v>48</v>
      </c>
      <c r="B16" s="17" t="s">
        <v>41</v>
      </c>
      <c r="C16" s="44">
        <v>1814</v>
      </c>
      <c r="D16" s="64">
        <v>0</v>
      </c>
      <c r="E16" s="65">
        <f>C16+D16</f>
        <v>1814</v>
      </c>
      <c r="F16" s="44">
        <v>2034.2</v>
      </c>
      <c r="G16" s="67">
        <v>0</v>
      </c>
      <c r="H16" s="66">
        <f>F16+G16</f>
        <v>2034.2</v>
      </c>
      <c r="I16" s="68"/>
    </row>
    <row r="17" spans="1:9" ht="30.75" customHeight="1">
      <c r="A17" s="49" t="s">
        <v>50</v>
      </c>
      <c r="B17" s="17" t="s">
        <v>51</v>
      </c>
      <c r="C17" s="44">
        <v>-181.5</v>
      </c>
      <c r="D17" s="64">
        <v>0</v>
      </c>
      <c r="E17" s="65">
        <f>C17+D17</f>
        <v>-181.5</v>
      </c>
      <c r="F17" s="44">
        <v>-187.1</v>
      </c>
      <c r="G17" s="67">
        <v>0</v>
      </c>
      <c r="H17" s="66">
        <f>F17+G17</f>
        <v>-187.1</v>
      </c>
      <c r="I17" s="68"/>
    </row>
    <row r="18" spans="1:9" ht="32.25" customHeight="1">
      <c r="A18" s="3" t="s">
        <v>6</v>
      </c>
      <c r="B18" s="5" t="s">
        <v>7</v>
      </c>
      <c r="C18" s="43">
        <f aca="true" t="shared" si="3" ref="C18:H18">C19</f>
        <v>38500</v>
      </c>
      <c r="D18" s="43">
        <f t="shared" si="3"/>
        <v>0</v>
      </c>
      <c r="E18" s="43">
        <f t="shared" si="3"/>
        <v>38500</v>
      </c>
      <c r="F18" s="46">
        <f t="shared" si="3"/>
        <v>38500</v>
      </c>
      <c r="G18" s="46">
        <f t="shared" si="3"/>
        <v>0</v>
      </c>
      <c r="H18" s="46">
        <f t="shared" si="3"/>
        <v>38500</v>
      </c>
      <c r="I18" s="68"/>
    </row>
    <row r="19" spans="1:9" ht="32.25" customHeight="1">
      <c r="A19" s="22" t="s">
        <v>46</v>
      </c>
      <c r="B19" s="21" t="s">
        <v>7</v>
      </c>
      <c r="C19" s="44">
        <v>38500</v>
      </c>
      <c r="D19" s="64">
        <v>0</v>
      </c>
      <c r="E19" s="65">
        <f>C19+D19</f>
        <v>38500</v>
      </c>
      <c r="F19" s="56">
        <v>38500</v>
      </c>
      <c r="G19" s="67">
        <v>0</v>
      </c>
      <c r="H19" s="66">
        <f>F19+G19</f>
        <v>38500</v>
      </c>
      <c r="I19" s="68"/>
    </row>
    <row r="20" spans="1:9" ht="28.5" customHeight="1">
      <c r="A20" s="28" t="s">
        <v>53</v>
      </c>
      <c r="B20" s="16" t="s">
        <v>54</v>
      </c>
      <c r="C20" s="45">
        <f aca="true" t="shared" si="4" ref="C20:H20">C21</f>
        <v>339</v>
      </c>
      <c r="D20" s="45">
        <f t="shared" si="4"/>
        <v>0</v>
      </c>
      <c r="E20" s="45">
        <f t="shared" si="4"/>
        <v>339</v>
      </c>
      <c r="F20" s="46">
        <f t="shared" si="4"/>
        <v>339</v>
      </c>
      <c r="G20" s="46">
        <f t="shared" si="4"/>
        <v>0</v>
      </c>
      <c r="H20" s="46">
        <f t="shared" si="4"/>
        <v>339</v>
      </c>
      <c r="I20" s="68"/>
    </row>
    <row r="21" spans="1:9" ht="18.75" customHeight="1">
      <c r="A21" s="22" t="s">
        <v>55</v>
      </c>
      <c r="B21" s="21" t="s">
        <v>54</v>
      </c>
      <c r="C21" s="44">
        <v>339</v>
      </c>
      <c r="D21" s="64">
        <v>0</v>
      </c>
      <c r="E21" s="65">
        <f>C21+D21</f>
        <v>339</v>
      </c>
      <c r="F21" s="56">
        <v>339</v>
      </c>
      <c r="G21" s="67">
        <v>0</v>
      </c>
      <c r="H21" s="66">
        <f>F21+G21</f>
        <v>339</v>
      </c>
      <c r="I21" s="68"/>
    </row>
    <row r="22" spans="1:9" ht="43.5" customHeight="1">
      <c r="A22" s="20" t="s">
        <v>44</v>
      </c>
      <c r="B22" s="16" t="s">
        <v>38</v>
      </c>
      <c r="C22" s="45">
        <f aca="true" t="shared" si="5" ref="C22:H22">C23</f>
        <v>2000</v>
      </c>
      <c r="D22" s="45">
        <f t="shared" si="5"/>
        <v>0</v>
      </c>
      <c r="E22" s="45">
        <f t="shared" si="5"/>
        <v>2000</v>
      </c>
      <c r="F22" s="46">
        <f t="shared" si="5"/>
        <v>2000</v>
      </c>
      <c r="G22" s="46">
        <f t="shared" si="5"/>
        <v>0</v>
      </c>
      <c r="H22" s="46">
        <f t="shared" si="5"/>
        <v>2000</v>
      </c>
      <c r="I22" s="68"/>
    </row>
    <row r="23" spans="1:9" ht="62.25" customHeight="1">
      <c r="A23" s="15" t="s">
        <v>37</v>
      </c>
      <c r="B23" s="21" t="s">
        <v>45</v>
      </c>
      <c r="C23" s="69">
        <v>2000</v>
      </c>
      <c r="D23" s="70">
        <v>0</v>
      </c>
      <c r="E23" s="65">
        <f>C23+D23</f>
        <v>2000</v>
      </c>
      <c r="F23" s="56">
        <v>2000</v>
      </c>
      <c r="G23" s="56">
        <v>0</v>
      </c>
      <c r="H23" s="65">
        <f>F23+G23</f>
        <v>2000</v>
      </c>
      <c r="I23" s="71"/>
    </row>
    <row r="24" spans="1:8" ht="21" customHeight="1">
      <c r="A24" s="3" t="s">
        <v>8</v>
      </c>
      <c r="B24" s="6" t="s">
        <v>9</v>
      </c>
      <c r="C24" s="43">
        <f aca="true" t="shared" si="6" ref="C24:H24">C25+C26</f>
        <v>33279</v>
      </c>
      <c r="D24" s="43">
        <f t="shared" si="6"/>
        <v>0</v>
      </c>
      <c r="E24" s="43">
        <f t="shared" si="6"/>
        <v>33279</v>
      </c>
      <c r="F24" s="46">
        <f t="shared" si="6"/>
        <v>33279</v>
      </c>
      <c r="G24" s="46">
        <f t="shared" si="6"/>
        <v>0</v>
      </c>
      <c r="H24" s="46">
        <f t="shared" si="6"/>
        <v>33279</v>
      </c>
    </row>
    <row r="25" spans="1:8" ht="21" customHeight="1">
      <c r="A25" s="2" t="s">
        <v>10</v>
      </c>
      <c r="B25" s="7" t="s">
        <v>11</v>
      </c>
      <c r="C25" s="56">
        <v>3400</v>
      </c>
      <c r="D25" s="72">
        <v>0</v>
      </c>
      <c r="E25" s="65">
        <f>C25+D25</f>
        <v>3400</v>
      </c>
      <c r="F25" s="56">
        <v>3400</v>
      </c>
      <c r="G25" s="57">
        <v>0</v>
      </c>
      <c r="H25" s="65">
        <f>F25+G25</f>
        <v>3400</v>
      </c>
    </row>
    <row r="26" spans="1:8" ht="18" customHeight="1">
      <c r="A26" s="18" t="s">
        <v>63</v>
      </c>
      <c r="B26" s="8" t="s">
        <v>12</v>
      </c>
      <c r="C26" s="44">
        <v>29879</v>
      </c>
      <c r="D26" s="64">
        <v>0</v>
      </c>
      <c r="E26" s="65">
        <f>C26+D26</f>
        <v>29879</v>
      </c>
      <c r="F26" s="56">
        <v>29879</v>
      </c>
      <c r="G26" s="57">
        <v>0</v>
      </c>
      <c r="H26" s="65">
        <f>F26+G26</f>
        <v>29879</v>
      </c>
    </row>
    <row r="27" spans="1:8" ht="21" customHeight="1">
      <c r="A27" s="3" t="s">
        <v>13</v>
      </c>
      <c r="B27" s="6" t="s">
        <v>14</v>
      </c>
      <c r="C27" s="42">
        <v>7000</v>
      </c>
      <c r="D27" s="73">
        <v>0</v>
      </c>
      <c r="E27" s="74">
        <f>C27+D27</f>
        <v>7000</v>
      </c>
      <c r="F27" s="46">
        <v>7000</v>
      </c>
      <c r="G27" s="46">
        <v>0</v>
      </c>
      <c r="H27" s="74">
        <f>F27+G27</f>
        <v>7000</v>
      </c>
    </row>
    <row r="28" spans="1:8" s="4" customFormat="1" ht="60.75" customHeight="1">
      <c r="A28" s="3" t="s">
        <v>15</v>
      </c>
      <c r="B28" s="5" t="s">
        <v>16</v>
      </c>
      <c r="C28" s="42">
        <f aca="true" t="shared" si="7" ref="C28:H28">C29+C30+C31+C32+C33</f>
        <v>42770</v>
      </c>
      <c r="D28" s="42">
        <f t="shared" si="7"/>
        <v>0</v>
      </c>
      <c r="E28" s="42">
        <f t="shared" si="7"/>
        <v>42770</v>
      </c>
      <c r="F28" s="46">
        <f t="shared" si="7"/>
        <v>44119</v>
      </c>
      <c r="G28" s="46">
        <f t="shared" si="7"/>
        <v>0</v>
      </c>
      <c r="H28" s="46">
        <f t="shared" si="7"/>
        <v>44119</v>
      </c>
    </row>
    <row r="29" spans="1:8" s="4" customFormat="1" ht="79.5" customHeight="1">
      <c r="A29" s="15" t="s">
        <v>61</v>
      </c>
      <c r="B29" s="21" t="s">
        <v>62</v>
      </c>
      <c r="C29" s="56">
        <v>270</v>
      </c>
      <c r="D29" s="72">
        <v>0</v>
      </c>
      <c r="E29" s="65">
        <f>C29+D29</f>
        <v>270</v>
      </c>
      <c r="F29" s="56">
        <v>270</v>
      </c>
      <c r="G29" s="56">
        <v>0</v>
      </c>
      <c r="H29" s="65">
        <f>F29+G29</f>
        <v>270</v>
      </c>
    </row>
    <row r="30" spans="1:8" ht="37.5" customHeight="1">
      <c r="A30" s="9" t="s">
        <v>31</v>
      </c>
      <c r="B30" s="7" t="s">
        <v>32</v>
      </c>
      <c r="C30" s="57">
        <v>26000</v>
      </c>
      <c r="D30" s="75">
        <v>0</v>
      </c>
      <c r="E30" s="65">
        <f>C30+D30</f>
        <v>26000</v>
      </c>
      <c r="F30" s="56">
        <v>26000</v>
      </c>
      <c r="G30" s="56">
        <v>0</v>
      </c>
      <c r="H30" s="65">
        <f>F30+G30</f>
        <v>26000</v>
      </c>
    </row>
    <row r="31" spans="1:8" ht="24" customHeight="1">
      <c r="A31" s="30" t="s">
        <v>39</v>
      </c>
      <c r="B31" s="7" t="s">
        <v>35</v>
      </c>
      <c r="C31" s="57">
        <v>2480</v>
      </c>
      <c r="D31" s="75">
        <v>0</v>
      </c>
      <c r="E31" s="65">
        <f>C31+D31</f>
        <v>2480</v>
      </c>
      <c r="F31" s="56">
        <v>2597</v>
      </c>
      <c r="G31" s="56">
        <v>0</v>
      </c>
      <c r="H31" s="65">
        <f>F31+G31</f>
        <v>2597</v>
      </c>
    </row>
    <row r="32" spans="1:8" ht="64.5" customHeight="1">
      <c r="A32" s="2" t="s">
        <v>28</v>
      </c>
      <c r="B32" s="7" t="s">
        <v>29</v>
      </c>
      <c r="C32" s="57">
        <v>12320</v>
      </c>
      <c r="D32" s="75">
        <v>0</v>
      </c>
      <c r="E32" s="65">
        <f>C32+D32</f>
        <v>12320</v>
      </c>
      <c r="F32" s="56">
        <v>13552</v>
      </c>
      <c r="G32" s="56">
        <v>0</v>
      </c>
      <c r="H32" s="65">
        <f>F32+G32</f>
        <v>13552</v>
      </c>
    </row>
    <row r="33" spans="1:8" ht="126.75" customHeight="1">
      <c r="A33" s="2" t="s">
        <v>58</v>
      </c>
      <c r="B33" s="7" t="s">
        <v>59</v>
      </c>
      <c r="C33" s="58">
        <v>1700</v>
      </c>
      <c r="D33" s="76">
        <v>0</v>
      </c>
      <c r="E33" s="65">
        <f>C33+D33</f>
        <v>1700</v>
      </c>
      <c r="F33" s="56">
        <v>1700</v>
      </c>
      <c r="G33" s="56">
        <v>0</v>
      </c>
      <c r="H33" s="65">
        <f>F33+G33</f>
        <v>1700</v>
      </c>
    </row>
    <row r="34" spans="1:8" ht="33.75" customHeight="1">
      <c r="A34" s="3" t="s">
        <v>17</v>
      </c>
      <c r="B34" s="5" t="s">
        <v>18</v>
      </c>
      <c r="C34" s="42">
        <f aca="true" t="shared" si="8" ref="C34:H34">C35</f>
        <v>1522</v>
      </c>
      <c r="D34" s="42">
        <f t="shared" si="8"/>
        <v>0</v>
      </c>
      <c r="E34" s="42">
        <f t="shared" si="8"/>
        <v>1522</v>
      </c>
      <c r="F34" s="46">
        <f t="shared" si="8"/>
        <v>1522</v>
      </c>
      <c r="G34" s="46">
        <f t="shared" si="8"/>
        <v>0</v>
      </c>
      <c r="H34" s="46">
        <f t="shared" si="8"/>
        <v>1522</v>
      </c>
    </row>
    <row r="35" spans="1:8" ht="33.75" customHeight="1">
      <c r="A35" s="15" t="s">
        <v>17</v>
      </c>
      <c r="B35" s="21" t="s">
        <v>18</v>
      </c>
      <c r="C35" s="56">
        <v>1522</v>
      </c>
      <c r="D35" s="72">
        <v>0</v>
      </c>
      <c r="E35" s="65">
        <f>C35+D35</f>
        <v>1522</v>
      </c>
      <c r="F35" s="56">
        <v>1522</v>
      </c>
      <c r="G35" s="57">
        <v>0</v>
      </c>
      <c r="H35" s="65">
        <f>F35+G35</f>
        <v>1522</v>
      </c>
    </row>
    <row r="36" spans="1:8" ht="37.5" customHeight="1">
      <c r="A36" s="3" t="s">
        <v>19</v>
      </c>
      <c r="B36" s="5" t="s">
        <v>20</v>
      </c>
      <c r="C36" s="42">
        <f aca="true" t="shared" si="9" ref="C36:H36">C37+C38</f>
        <v>10277</v>
      </c>
      <c r="D36" s="42">
        <f t="shared" si="9"/>
        <v>0</v>
      </c>
      <c r="E36" s="42">
        <f t="shared" si="9"/>
        <v>10277</v>
      </c>
      <c r="F36" s="46">
        <f t="shared" si="9"/>
        <v>7681</v>
      </c>
      <c r="G36" s="46">
        <f t="shared" si="9"/>
        <v>0</v>
      </c>
      <c r="H36" s="46">
        <f t="shared" si="9"/>
        <v>7681</v>
      </c>
    </row>
    <row r="37" spans="1:8" ht="48" customHeight="1">
      <c r="A37" s="2" t="s">
        <v>30</v>
      </c>
      <c r="B37" s="7" t="s">
        <v>21</v>
      </c>
      <c r="C37" s="59">
        <v>8000</v>
      </c>
      <c r="D37" s="77">
        <v>0</v>
      </c>
      <c r="E37" s="65">
        <f>C37+D37</f>
        <v>8000</v>
      </c>
      <c r="F37" s="56">
        <v>5404</v>
      </c>
      <c r="G37" s="57">
        <v>0</v>
      </c>
      <c r="H37" s="65">
        <f>F37+G37</f>
        <v>5404</v>
      </c>
    </row>
    <row r="38" spans="1:8" ht="30" customHeight="1">
      <c r="A38" s="9" t="s">
        <v>33</v>
      </c>
      <c r="B38" s="7" t="s">
        <v>34</v>
      </c>
      <c r="C38" s="58">
        <v>2277</v>
      </c>
      <c r="D38" s="76">
        <v>0</v>
      </c>
      <c r="E38" s="65">
        <f>C38+D38</f>
        <v>2277</v>
      </c>
      <c r="F38" s="56">
        <v>2277</v>
      </c>
      <c r="G38" s="57">
        <v>0</v>
      </c>
      <c r="H38" s="65">
        <f>F38+G38</f>
        <v>2277</v>
      </c>
    </row>
    <row r="39" spans="1:8" ht="18.75" customHeight="1">
      <c r="A39" s="3" t="s">
        <v>22</v>
      </c>
      <c r="B39" s="5" t="s">
        <v>23</v>
      </c>
      <c r="C39" s="42">
        <f aca="true" t="shared" si="10" ref="C39:H39">C40</f>
        <v>1500</v>
      </c>
      <c r="D39" s="42">
        <f t="shared" si="10"/>
        <v>0</v>
      </c>
      <c r="E39" s="42">
        <f t="shared" si="10"/>
        <v>1500</v>
      </c>
      <c r="F39" s="46">
        <f t="shared" si="10"/>
        <v>1500</v>
      </c>
      <c r="G39" s="46">
        <f t="shared" si="10"/>
        <v>0</v>
      </c>
      <c r="H39" s="46">
        <f t="shared" si="10"/>
        <v>1500</v>
      </c>
    </row>
    <row r="40" spans="1:8" ht="44.25" customHeight="1">
      <c r="A40" s="15" t="s">
        <v>57</v>
      </c>
      <c r="B40" s="21" t="s">
        <v>56</v>
      </c>
      <c r="C40" s="56">
        <v>1500</v>
      </c>
      <c r="D40" s="72">
        <v>0</v>
      </c>
      <c r="E40" s="65">
        <f>C40+D40</f>
        <v>1500</v>
      </c>
      <c r="F40" s="56">
        <v>1500</v>
      </c>
      <c r="G40" s="57">
        <v>0</v>
      </c>
      <c r="H40" s="65">
        <f>F40+G40</f>
        <v>1500</v>
      </c>
    </row>
    <row r="41" spans="1:8" ht="24" customHeight="1">
      <c r="A41" s="23" t="s">
        <v>24</v>
      </c>
      <c r="B41" s="24" t="s">
        <v>25</v>
      </c>
      <c r="C41" s="54">
        <v>3677</v>
      </c>
      <c r="D41" s="78">
        <v>0</v>
      </c>
      <c r="E41" s="74">
        <f>C41+D41</f>
        <v>3677</v>
      </c>
      <c r="F41" s="46">
        <v>3677</v>
      </c>
      <c r="G41" s="46">
        <v>0</v>
      </c>
      <c r="H41" s="46">
        <f>F41+G41</f>
        <v>3677</v>
      </c>
    </row>
    <row r="42" spans="1:8" s="14" customFormat="1" ht="18" customHeight="1">
      <c r="A42" s="23" t="s">
        <v>26</v>
      </c>
      <c r="B42" s="24" t="s">
        <v>85</v>
      </c>
      <c r="C42" s="54">
        <f>C43+C45+C44</f>
        <v>289930.3</v>
      </c>
      <c r="D42" s="54">
        <f>D43+D45+D44</f>
        <v>50000</v>
      </c>
      <c r="E42" s="54">
        <f>E43+E45+E44</f>
        <v>339930.3</v>
      </c>
      <c r="F42" s="79">
        <f>F43+F44+F45</f>
        <v>290393.3</v>
      </c>
      <c r="G42" s="79">
        <f>G43+G44+G45</f>
        <v>0</v>
      </c>
      <c r="H42" s="79">
        <f>H43+H44+H45</f>
        <v>290393.3</v>
      </c>
    </row>
    <row r="43" spans="1:8" s="14" customFormat="1" ht="28.5" customHeight="1">
      <c r="A43" s="50" t="s">
        <v>67</v>
      </c>
      <c r="B43" s="51" t="s">
        <v>68</v>
      </c>
      <c r="C43" s="59">
        <v>9839</v>
      </c>
      <c r="D43" s="77">
        <v>0</v>
      </c>
      <c r="E43" s="65">
        <f>C43+D43</f>
        <v>9839</v>
      </c>
      <c r="F43" s="52">
        <v>10302</v>
      </c>
      <c r="G43" s="58">
        <v>0</v>
      </c>
      <c r="H43" s="58">
        <f>F43+G43</f>
        <v>10302</v>
      </c>
    </row>
    <row r="44" spans="1:8" s="14" customFormat="1" ht="33" customHeight="1">
      <c r="A44" s="50" t="s">
        <v>64</v>
      </c>
      <c r="B44" s="53" t="s">
        <v>86</v>
      </c>
      <c r="C44" s="59">
        <v>103000</v>
      </c>
      <c r="D44" s="76">
        <v>50000</v>
      </c>
      <c r="E44" s="65">
        <f>C44+D44</f>
        <v>153000</v>
      </c>
      <c r="F44" s="44">
        <v>103000</v>
      </c>
      <c r="G44" s="58">
        <v>0</v>
      </c>
      <c r="H44" s="58">
        <f>F44+G44</f>
        <v>103000</v>
      </c>
    </row>
    <row r="45" spans="1:8" s="14" customFormat="1" ht="33" customHeight="1">
      <c r="A45" s="50" t="s">
        <v>66</v>
      </c>
      <c r="B45" s="51" t="s">
        <v>65</v>
      </c>
      <c r="C45" s="59">
        <v>177091.3</v>
      </c>
      <c r="D45" s="77">
        <v>0</v>
      </c>
      <c r="E45" s="65">
        <f>C45+D45</f>
        <v>177091.3</v>
      </c>
      <c r="F45" s="52">
        <v>177091.3</v>
      </c>
      <c r="G45" s="58">
        <v>0</v>
      </c>
      <c r="H45" s="58">
        <f>F45+G45</f>
        <v>177091.3</v>
      </c>
    </row>
    <row r="46" spans="1:8" ht="23.25" customHeight="1">
      <c r="A46" s="50"/>
      <c r="B46" s="24" t="s">
        <v>27</v>
      </c>
      <c r="C46" s="54">
        <f aca="true" t="shared" si="11" ref="C46:H46">C8+C42</f>
        <v>601620.8999999999</v>
      </c>
      <c r="D46" s="54">
        <f t="shared" si="11"/>
        <v>50000</v>
      </c>
      <c r="E46" s="54">
        <f t="shared" si="11"/>
        <v>651620.8999999999</v>
      </c>
      <c r="F46" s="54">
        <f t="shared" si="11"/>
        <v>602836.1000000001</v>
      </c>
      <c r="G46" s="54">
        <f t="shared" si="11"/>
        <v>0</v>
      </c>
      <c r="H46" s="54">
        <f t="shared" si="11"/>
        <v>602836.1000000001</v>
      </c>
    </row>
    <row r="47" spans="1:5" ht="43.5" customHeight="1">
      <c r="A47" s="80"/>
      <c r="B47" s="80"/>
      <c r="C47" s="80"/>
      <c r="D47" s="80"/>
      <c r="E47" s="81"/>
    </row>
    <row r="48" s="82" customFormat="1" ht="12" customHeight="1"/>
    <row r="49" spans="1:3" ht="15.75" customHeight="1">
      <c r="A49" s="39"/>
      <c r="B49" s="39"/>
      <c r="C49" s="39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43.5" customHeight="1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0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ht="15.75">
      <c r="C105" s="10"/>
    </row>
    <row r="106" ht="15.75">
      <c r="C106" s="10"/>
    </row>
    <row r="107" ht="15.75">
      <c r="C107" s="10"/>
    </row>
    <row r="108" ht="15.75">
      <c r="C108" s="10"/>
    </row>
    <row r="109" ht="15.75">
      <c r="C109" s="10"/>
    </row>
    <row r="110" ht="15.75">
      <c r="C110" s="10"/>
    </row>
    <row r="111" ht="15.75">
      <c r="C111" s="10"/>
    </row>
    <row r="112" ht="15.75">
      <c r="C112" s="10"/>
    </row>
    <row r="113" ht="15.75">
      <c r="C113" s="10"/>
    </row>
    <row r="114" ht="15.75">
      <c r="C114" s="10"/>
    </row>
    <row r="115" ht="15.75">
      <c r="C115" s="10"/>
    </row>
    <row r="116" ht="15.75">
      <c r="C116" s="10"/>
    </row>
    <row r="117" ht="15.75">
      <c r="C117" s="10"/>
    </row>
    <row r="118" ht="15.75">
      <c r="C118" s="10"/>
    </row>
    <row r="119" ht="15.75">
      <c r="C119" s="10"/>
    </row>
    <row r="120" ht="15.75">
      <c r="C120" s="10"/>
    </row>
    <row r="121" ht="15.75">
      <c r="C121" s="10"/>
    </row>
    <row r="122" ht="15.75">
      <c r="C122" s="10"/>
    </row>
    <row r="123" ht="15.75">
      <c r="C123" s="10"/>
    </row>
    <row r="124" ht="15.75">
      <c r="C124" s="10"/>
    </row>
    <row r="125" ht="15.75">
      <c r="C125" s="10"/>
    </row>
    <row r="126" ht="15.75">
      <c r="C126" s="10"/>
    </row>
    <row r="127" ht="15.75">
      <c r="C127" s="10"/>
    </row>
    <row r="128" ht="15.75">
      <c r="C128" s="10"/>
    </row>
    <row r="129" ht="15.75">
      <c r="C129" s="10"/>
    </row>
    <row r="130" ht="15.75">
      <c r="C130" s="10"/>
    </row>
    <row r="131" ht="15.75">
      <c r="C131" s="10"/>
    </row>
    <row r="132" ht="15.75">
      <c r="C132" s="10"/>
    </row>
    <row r="133" ht="15.75">
      <c r="C133" s="10"/>
    </row>
    <row r="134" ht="15.75">
      <c r="C134" s="10"/>
    </row>
    <row r="135" ht="15.75">
      <c r="C135" s="10"/>
    </row>
    <row r="136" ht="15.75">
      <c r="C136" s="10"/>
    </row>
    <row r="137" ht="15.75">
      <c r="C137" s="10"/>
    </row>
    <row r="138" ht="15.75">
      <c r="C138" s="10"/>
    </row>
    <row r="139" ht="15.75">
      <c r="C139" s="10"/>
    </row>
    <row r="140" ht="15.75">
      <c r="C140" s="10"/>
    </row>
    <row r="141" ht="15.75">
      <c r="C141" s="10"/>
    </row>
    <row r="142" ht="15.75">
      <c r="C142" s="10"/>
    </row>
    <row r="143" ht="15.75">
      <c r="C143" s="10"/>
    </row>
    <row r="144" ht="15.75">
      <c r="C144" s="10"/>
    </row>
    <row r="145" ht="15.75">
      <c r="C145" s="10"/>
    </row>
    <row r="146" ht="15.75">
      <c r="C146" s="10"/>
    </row>
    <row r="147" ht="15.75">
      <c r="C147" s="10"/>
    </row>
    <row r="148" ht="15.75">
      <c r="C148" s="10"/>
    </row>
    <row r="149" ht="15.75">
      <c r="C149" s="10"/>
    </row>
    <row r="150" ht="15.75">
      <c r="C150" s="10"/>
    </row>
  </sheetData>
  <sheetProtection/>
  <mergeCells count="12">
    <mergeCell ref="C4:E4"/>
    <mergeCell ref="F4:H4"/>
    <mergeCell ref="A4:A6"/>
    <mergeCell ref="B4:B6"/>
    <mergeCell ref="E1:H1"/>
    <mergeCell ref="F5:F6"/>
    <mergeCell ref="G5:G6"/>
    <mergeCell ref="C5:C6"/>
    <mergeCell ref="D5:D6"/>
    <mergeCell ref="E5:E6"/>
    <mergeCell ref="A2:H2"/>
    <mergeCell ref="H5:H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39.875" style="1" customWidth="1"/>
    <col min="3" max="3" width="12.625" style="11" customWidth="1"/>
    <col min="4" max="4" width="11.125" style="10" customWidth="1"/>
    <col min="5" max="5" width="12.75390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23" customHeight="1">
      <c r="A1" s="10"/>
      <c r="B1" s="12"/>
      <c r="C1" s="87" t="s">
        <v>94</v>
      </c>
      <c r="D1" s="87"/>
      <c r="E1" s="87"/>
    </row>
    <row r="2" spans="1:5" ht="39.75" customHeight="1">
      <c r="A2" s="91" t="s">
        <v>74</v>
      </c>
      <c r="B2" s="91"/>
      <c r="C2" s="91"/>
      <c r="D2" s="91"/>
      <c r="E2" s="91"/>
    </row>
    <row r="3" spans="1:5" ht="15" customHeight="1">
      <c r="A3" s="31"/>
      <c r="B3" s="31"/>
      <c r="C3" s="10"/>
      <c r="D3" s="19"/>
      <c r="E3" s="32" t="s">
        <v>60</v>
      </c>
    </row>
    <row r="4" spans="1:9" ht="17.25" customHeight="1">
      <c r="A4" s="86" t="s">
        <v>0</v>
      </c>
      <c r="B4" s="86" t="s">
        <v>1</v>
      </c>
      <c r="C4" s="88" t="s">
        <v>73</v>
      </c>
      <c r="D4" s="90" t="s">
        <v>69</v>
      </c>
      <c r="E4" s="90" t="s">
        <v>70</v>
      </c>
      <c r="F4" s="2"/>
      <c r="G4" s="2"/>
      <c r="H4" s="2"/>
      <c r="I4" s="2"/>
    </row>
    <row r="5" spans="1:9" ht="15.75" customHeight="1">
      <c r="A5" s="86"/>
      <c r="B5" s="86"/>
      <c r="C5" s="88"/>
      <c r="D5" s="90"/>
      <c r="E5" s="90"/>
      <c r="F5" s="2"/>
      <c r="G5" s="2"/>
      <c r="H5" s="2"/>
      <c r="I5" s="2"/>
    </row>
    <row r="6" spans="1:9" ht="14.25" customHeight="1">
      <c r="A6" s="2">
        <v>1</v>
      </c>
      <c r="B6" s="2">
        <v>2</v>
      </c>
      <c r="C6" s="33">
        <v>3</v>
      </c>
      <c r="D6" s="2">
        <v>4</v>
      </c>
      <c r="E6" s="2">
        <v>5</v>
      </c>
      <c r="F6" s="2"/>
      <c r="G6" s="2"/>
      <c r="H6" s="2"/>
      <c r="I6" s="2"/>
    </row>
    <row r="7" spans="1:9" ht="29.25" customHeight="1">
      <c r="A7" s="3" t="s">
        <v>2</v>
      </c>
      <c r="B7" s="5" t="s">
        <v>3</v>
      </c>
      <c r="C7" s="42">
        <f>C8+C12+C17+C19+C21+C23+C26+C27+C33+C35+C37+C40+C42</f>
        <v>314106.6</v>
      </c>
      <c r="D7" s="42">
        <f>D8+D12+D17+D19+D21+D23+D26+D27+D33+D35+D37+D40+D42</f>
        <v>11456.3</v>
      </c>
      <c r="E7" s="42">
        <f>E8+E12+E17+E19+E21+E23+E26+E27+E33+E35+E37+E40+E42</f>
        <v>325562.89999999997</v>
      </c>
      <c r="F7" s="35"/>
      <c r="G7" s="35"/>
      <c r="H7" s="35"/>
      <c r="I7" s="35"/>
    </row>
    <row r="8" spans="1:9" ht="23.25" customHeight="1">
      <c r="A8" s="3" t="s">
        <v>4</v>
      </c>
      <c r="B8" s="5" t="s">
        <v>5</v>
      </c>
      <c r="C8" s="43">
        <f>C9+C10+C11</f>
        <v>166645</v>
      </c>
      <c r="D8" s="54">
        <f>D9+D10+D11</f>
        <v>10055</v>
      </c>
      <c r="E8" s="43">
        <f>E9+E10+E11</f>
        <v>176700</v>
      </c>
      <c r="F8" s="34"/>
      <c r="G8" s="34"/>
      <c r="H8" s="35"/>
      <c r="I8" s="35"/>
    </row>
    <row r="9" spans="1:9" ht="18" customHeight="1">
      <c r="A9" s="15" t="s">
        <v>4</v>
      </c>
      <c r="B9" s="17" t="s">
        <v>89</v>
      </c>
      <c r="C9" s="44">
        <v>80634.7</v>
      </c>
      <c r="D9" s="44">
        <v>4865.3</v>
      </c>
      <c r="E9" s="52">
        <f>C9+D9</f>
        <v>85500</v>
      </c>
      <c r="F9" s="36"/>
      <c r="G9" s="34"/>
      <c r="H9" s="35"/>
      <c r="I9" s="35"/>
    </row>
    <row r="10" spans="1:9" ht="32.25" customHeight="1">
      <c r="A10" s="15" t="s">
        <v>4</v>
      </c>
      <c r="B10" s="17" t="s">
        <v>87</v>
      </c>
      <c r="C10" s="44">
        <v>26878.2</v>
      </c>
      <c r="D10" s="44">
        <v>1621.8</v>
      </c>
      <c r="E10" s="52">
        <f>C10+D10</f>
        <v>28500</v>
      </c>
      <c r="F10" s="37"/>
      <c r="G10" s="37"/>
      <c r="H10" s="37"/>
      <c r="I10" s="37"/>
    </row>
    <row r="11" spans="1:9" ht="48" customHeight="1">
      <c r="A11" s="15" t="s">
        <v>4</v>
      </c>
      <c r="B11" s="17" t="s">
        <v>88</v>
      </c>
      <c r="C11" s="44">
        <v>59132.1</v>
      </c>
      <c r="D11" s="44">
        <v>3567.9</v>
      </c>
      <c r="E11" s="52">
        <f>C11+D11</f>
        <v>62700</v>
      </c>
      <c r="F11" s="37"/>
      <c r="G11" s="37"/>
      <c r="H11" s="37"/>
      <c r="I11" s="37"/>
    </row>
    <row r="12" spans="1:9" ht="45.75" customHeight="1">
      <c r="A12" s="47" t="s">
        <v>42</v>
      </c>
      <c r="B12" s="48" t="s">
        <v>43</v>
      </c>
      <c r="C12" s="45">
        <f>C13+C14+C15+C16</f>
        <v>2555.1000000000004</v>
      </c>
      <c r="D12" s="45">
        <f>D13+D14+D15+D16</f>
        <v>0</v>
      </c>
      <c r="E12" s="45">
        <f>E13+E14+E15+E16</f>
        <v>2555.1000000000004</v>
      </c>
      <c r="F12" s="37"/>
      <c r="G12" s="37"/>
      <c r="H12" s="37"/>
      <c r="I12" s="37"/>
    </row>
    <row r="13" spans="1:9" ht="30.75" customHeight="1">
      <c r="A13" s="49" t="s">
        <v>47</v>
      </c>
      <c r="B13" s="17" t="s">
        <v>40</v>
      </c>
      <c r="C13" s="44">
        <v>872.5</v>
      </c>
      <c r="D13" s="44">
        <v>0</v>
      </c>
      <c r="E13" s="52">
        <f>C13+D13</f>
        <v>872.5</v>
      </c>
      <c r="F13" s="37"/>
      <c r="G13" s="37"/>
      <c r="H13" s="37"/>
      <c r="I13" s="37"/>
    </row>
    <row r="14" spans="1:9" ht="35.25" customHeight="1">
      <c r="A14" s="49" t="s">
        <v>49</v>
      </c>
      <c r="B14" s="17" t="s">
        <v>52</v>
      </c>
      <c r="C14" s="44">
        <v>8.7</v>
      </c>
      <c r="D14" s="44">
        <v>0</v>
      </c>
      <c r="E14" s="52">
        <f>C14+D14</f>
        <v>8.7</v>
      </c>
      <c r="F14" s="37"/>
      <c r="G14" s="37"/>
      <c r="H14" s="37"/>
      <c r="I14" s="37"/>
    </row>
    <row r="15" spans="1:9" ht="31.5" customHeight="1">
      <c r="A15" s="49" t="s">
        <v>48</v>
      </c>
      <c r="B15" s="17" t="s">
        <v>41</v>
      </c>
      <c r="C15" s="44">
        <v>1848.4</v>
      </c>
      <c r="D15" s="44">
        <v>0</v>
      </c>
      <c r="E15" s="52">
        <f>C15+D15</f>
        <v>1848.4</v>
      </c>
      <c r="F15" s="37"/>
      <c r="G15" s="37"/>
      <c r="H15" s="37"/>
      <c r="I15" s="37"/>
    </row>
    <row r="16" spans="1:9" ht="31.5" customHeight="1">
      <c r="A16" s="49" t="s">
        <v>50</v>
      </c>
      <c r="B16" s="17" t="s">
        <v>51</v>
      </c>
      <c r="C16" s="44">
        <v>-174.5</v>
      </c>
      <c r="D16" s="44">
        <v>0</v>
      </c>
      <c r="E16" s="52">
        <f>C16+D16</f>
        <v>-174.5</v>
      </c>
      <c r="F16" s="37"/>
      <c r="G16" s="37"/>
      <c r="H16" s="37"/>
      <c r="I16" s="37"/>
    </row>
    <row r="17" spans="1:9" ht="32.25" customHeight="1">
      <c r="A17" s="3" t="s">
        <v>6</v>
      </c>
      <c r="B17" s="5" t="s">
        <v>7</v>
      </c>
      <c r="C17" s="42">
        <f>C18</f>
        <v>38500</v>
      </c>
      <c r="D17" s="42">
        <f>D18</f>
        <v>0</v>
      </c>
      <c r="E17" s="42">
        <f>E18</f>
        <v>38500</v>
      </c>
      <c r="F17" s="37"/>
      <c r="G17" s="37"/>
      <c r="H17" s="37"/>
      <c r="I17" s="37"/>
    </row>
    <row r="18" spans="1:9" ht="32.25" customHeight="1">
      <c r="A18" s="22" t="s">
        <v>46</v>
      </c>
      <c r="B18" s="21" t="s">
        <v>7</v>
      </c>
      <c r="C18" s="56">
        <v>38500</v>
      </c>
      <c r="D18" s="56">
        <v>0</v>
      </c>
      <c r="E18" s="52">
        <f>C18+D18</f>
        <v>38500</v>
      </c>
      <c r="F18" s="37"/>
      <c r="G18" s="37"/>
      <c r="H18" s="37"/>
      <c r="I18" s="37"/>
    </row>
    <row r="19" spans="1:9" ht="32.25" customHeight="1">
      <c r="A19" s="28" t="s">
        <v>53</v>
      </c>
      <c r="B19" s="16" t="s">
        <v>54</v>
      </c>
      <c r="C19" s="46">
        <f>C20</f>
        <v>339</v>
      </c>
      <c r="D19" s="46">
        <f>D20</f>
        <v>0</v>
      </c>
      <c r="E19" s="46">
        <f>E20</f>
        <v>339</v>
      </c>
      <c r="F19" s="37"/>
      <c r="G19" s="37"/>
      <c r="H19" s="37"/>
      <c r="I19" s="37"/>
    </row>
    <row r="20" spans="1:9" ht="18.75" customHeight="1">
      <c r="A20" s="22" t="s">
        <v>55</v>
      </c>
      <c r="B20" s="21" t="s">
        <v>54</v>
      </c>
      <c r="C20" s="56">
        <v>339</v>
      </c>
      <c r="D20" s="56">
        <v>0</v>
      </c>
      <c r="E20" s="52">
        <f>C20+D20</f>
        <v>339</v>
      </c>
      <c r="F20" s="37"/>
      <c r="G20" s="37"/>
      <c r="H20" s="37"/>
      <c r="I20" s="37"/>
    </row>
    <row r="21" spans="1:9" ht="44.25" customHeight="1">
      <c r="A21" s="20" t="s">
        <v>44</v>
      </c>
      <c r="B21" s="16" t="s">
        <v>38</v>
      </c>
      <c r="C21" s="46">
        <f>C22</f>
        <v>2000</v>
      </c>
      <c r="D21" s="46">
        <f>D22</f>
        <v>0</v>
      </c>
      <c r="E21" s="46">
        <f>E22</f>
        <v>2000</v>
      </c>
      <c r="F21" s="37"/>
      <c r="G21" s="37"/>
      <c r="H21" s="37"/>
      <c r="I21" s="37"/>
    </row>
    <row r="22" spans="1:9" ht="60.75" customHeight="1">
      <c r="A22" s="15" t="s">
        <v>37</v>
      </c>
      <c r="B22" s="21" t="s">
        <v>45</v>
      </c>
      <c r="C22" s="60">
        <v>2000</v>
      </c>
      <c r="D22" s="60">
        <v>0</v>
      </c>
      <c r="E22" s="52">
        <f>C22+D22</f>
        <v>2000</v>
      </c>
      <c r="F22" s="38"/>
      <c r="G22" s="38"/>
      <c r="H22" s="38"/>
      <c r="I22" s="38"/>
    </row>
    <row r="23" spans="1:9" ht="21" customHeight="1">
      <c r="A23" s="3" t="s">
        <v>8</v>
      </c>
      <c r="B23" s="6" t="s">
        <v>9</v>
      </c>
      <c r="C23" s="42">
        <f>C24+C25</f>
        <v>33279</v>
      </c>
      <c r="D23" s="42">
        <f>D24+D25</f>
        <v>0</v>
      </c>
      <c r="E23" s="42">
        <f>E24+E25</f>
        <v>33279</v>
      </c>
      <c r="F23" s="2"/>
      <c r="G23" s="2"/>
      <c r="H23" s="2"/>
      <c r="I23" s="2"/>
    </row>
    <row r="24" spans="1:9" ht="21" customHeight="1">
      <c r="A24" s="2" t="s">
        <v>10</v>
      </c>
      <c r="B24" s="7" t="s">
        <v>11</v>
      </c>
      <c r="C24" s="56">
        <v>3400</v>
      </c>
      <c r="D24" s="56">
        <v>0</v>
      </c>
      <c r="E24" s="52">
        <f>C24+D24</f>
        <v>3400</v>
      </c>
      <c r="F24" s="2"/>
      <c r="G24" s="2"/>
      <c r="H24" s="2"/>
      <c r="I24" s="2"/>
    </row>
    <row r="25" spans="1:9" ht="33.75" customHeight="1">
      <c r="A25" s="18" t="s">
        <v>63</v>
      </c>
      <c r="B25" s="8" t="s">
        <v>12</v>
      </c>
      <c r="C25" s="44">
        <v>29879</v>
      </c>
      <c r="D25" s="44">
        <v>0</v>
      </c>
      <c r="E25" s="52">
        <f>C25+D25</f>
        <v>29879</v>
      </c>
      <c r="F25" s="2"/>
      <c r="G25" s="2"/>
      <c r="H25" s="2"/>
      <c r="I25" s="2"/>
    </row>
    <row r="26" spans="1:9" ht="21" customHeight="1">
      <c r="A26" s="3" t="s">
        <v>13</v>
      </c>
      <c r="B26" s="6" t="s">
        <v>14</v>
      </c>
      <c r="C26" s="42">
        <v>7000</v>
      </c>
      <c r="D26" s="42">
        <v>0</v>
      </c>
      <c r="E26" s="52">
        <f>C26+D26</f>
        <v>7000</v>
      </c>
      <c r="F26" s="2"/>
      <c r="G26" s="2"/>
      <c r="H26" s="2"/>
      <c r="I26" s="2"/>
    </row>
    <row r="27" spans="1:9" s="4" customFormat="1" ht="63" customHeight="1">
      <c r="A27" s="3" t="s">
        <v>15</v>
      </c>
      <c r="B27" s="5" t="s">
        <v>16</v>
      </c>
      <c r="C27" s="42">
        <f>C28+C29+C30+C31+C32</f>
        <v>44243.5</v>
      </c>
      <c r="D27" s="42">
        <f>D28+D29+D30+D31+D32</f>
        <v>0</v>
      </c>
      <c r="E27" s="42">
        <f>E28+E29+E30+E31+E32</f>
        <v>44243.5</v>
      </c>
      <c r="F27" s="3"/>
      <c r="G27" s="3"/>
      <c r="H27" s="3"/>
      <c r="I27" s="3"/>
    </row>
    <row r="28" spans="1:9" s="4" customFormat="1" ht="82.5" customHeight="1">
      <c r="A28" s="15" t="s">
        <v>61</v>
      </c>
      <c r="B28" s="21" t="s">
        <v>62</v>
      </c>
      <c r="C28" s="56">
        <v>655.5</v>
      </c>
      <c r="D28" s="52">
        <v>0</v>
      </c>
      <c r="E28" s="52">
        <f>C28+D28</f>
        <v>655.5</v>
      </c>
      <c r="F28" s="3"/>
      <c r="G28" s="3"/>
      <c r="H28" s="3"/>
      <c r="I28" s="3"/>
    </row>
    <row r="29" spans="1:9" ht="37.5" customHeight="1">
      <c r="A29" s="9" t="s">
        <v>31</v>
      </c>
      <c r="B29" s="7" t="s">
        <v>32</v>
      </c>
      <c r="C29" s="57">
        <v>28000</v>
      </c>
      <c r="D29" s="57">
        <v>0</v>
      </c>
      <c r="E29" s="52">
        <f>C29+D29</f>
        <v>28000</v>
      </c>
      <c r="F29" s="2"/>
      <c r="G29" s="2"/>
      <c r="H29" s="2"/>
      <c r="I29" s="2"/>
    </row>
    <row r="30" spans="1:9" ht="19.5" customHeight="1">
      <c r="A30" s="30" t="s">
        <v>39</v>
      </c>
      <c r="B30" s="7" t="s">
        <v>35</v>
      </c>
      <c r="C30" s="57">
        <v>2388</v>
      </c>
      <c r="D30" s="57">
        <v>0</v>
      </c>
      <c r="E30" s="52">
        <f>C30+D30</f>
        <v>2388</v>
      </c>
      <c r="F30" s="2"/>
      <c r="G30" s="2"/>
      <c r="H30" s="2"/>
      <c r="I30" s="2"/>
    </row>
    <row r="31" spans="1:9" ht="63.75" customHeight="1">
      <c r="A31" s="2" t="s">
        <v>28</v>
      </c>
      <c r="B31" s="7" t="s">
        <v>29</v>
      </c>
      <c r="C31" s="57">
        <v>11200</v>
      </c>
      <c r="D31" s="57">
        <v>0</v>
      </c>
      <c r="E31" s="52">
        <f>C31+D31</f>
        <v>11200</v>
      </c>
      <c r="F31" s="2"/>
      <c r="G31" s="2"/>
      <c r="H31" s="2"/>
      <c r="I31" s="2"/>
    </row>
    <row r="32" spans="1:9" ht="129" customHeight="1">
      <c r="A32" s="2" t="s">
        <v>58</v>
      </c>
      <c r="B32" s="7" t="s">
        <v>59</v>
      </c>
      <c r="C32" s="58">
        <v>2000</v>
      </c>
      <c r="D32" s="58">
        <v>0</v>
      </c>
      <c r="E32" s="52">
        <f>C32+D32</f>
        <v>2000</v>
      </c>
      <c r="F32" s="2"/>
      <c r="G32" s="2"/>
      <c r="H32" s="2"/>
      <c r="I32" s="2"/>
    </row>
    <row r="33" spans="1:9" ht="33.75" customHeight="1">
      <c r="A33" s="3" t="s">
        <v>17</v>
      </c>
      <c r="B33" s="5" t="s">
        <v>18</v>
      </c>
      <c r="C33" s="42">
        <f>C34</f>
        <v>1450</v>
      </c>
      <c r="D33" s="42">
        <f>D34</f>
        <v>0</v>
      </c>
      <c r="E33" s="42">
        <f>E34</f>
        <v>1450</v>
      </c>
      <c r="F33" s="2"/>
      <c r="G33" s="2"/>
      <c r="H33" s="2"/>
      <c r="I33" s="2"/>
    </row>
    <row r="34" spans="1:9" ht="33.75" customHeight="1">
      <c r="A34" s="15" t="s">
        <v>17</v>
      </c>
      <c r="B34" s="21" t="s">
        <v>18</v>
      </c>
      <c r="C34" s="56">
        <v>1450</v>
      </c>
      <c r="D34" s="56">
        <v>0</v>
      </c>
      <c r="E34" s="52">
        <f>C34+D34</f>
        <v>1450</v>
      </c>
      <c r="F34" s="2"/>
      <c r="G34" s="2"/>
      <c r="H34" s="2"/>
      <c r="I34" s="2"/>
    </row>
    <row r="35" spans="1:9" ht="33.75" customHeight="1">
      <c r="A35" s="47" t="s">
        <v>90</v>
      </c>
      <c r="B35" s="83" t="s">
        <v>91</v>
      </c>
      <c r="C35" s="45">
        <f>C36</f>
        <v>0</v>
      </c>
      <c r="D35" s="79">
        <f>D36</f>
        <v>51.3</v>
      </c>
      <c r="E35" s="45">
        <f>E36</f>
        <v>51.3</v>
      </c>
      <c r="F35" s="2"/>
      <c r="G35" s="2"/>
      <c r="H35" s="2"/>
      <c r="I35" s="2"/>
    </row>
    <row r="36" spans="1:9" ht="33.75" customHeight="1">
      <c r="A36" s="49" t="s">
        <v>92</v>
      </c>
      <c r="B36" s="84" t="s">
        <v>93</v>
      </c>
      <c r="C36" s="44">
        <v>0</v>
      </c>
      <c r="D36" s="44">
        <v>51.3</v>
      </c>
      <c r="E36" s="44">
        <f>C36+D36</f>
        <v>51.3</v>
      </c>
      <c r="F36" s="2"/>
      <c r="G36" s="2"/>
      <c r="H36" s="2"/>
      <c r="I36" s="2"/>
    </row>
    <row r="37" spans="1:9" ht="37.5" customHeight="1">
      <c r="A37" s="3" t="s">
        <v>19</v>
      </c>
      <c r="B37" s="5" t="s">
        <v>20</v>
      </c>
      <c r="C37" s="42">
        <f>C38+C39</f>
        <v>12928</v>
      </c>
      <c r="D37" s="42">
        <f>D38+D39</f>
        <v>0</v>
      </c>
      <c r="E37" s="42">
        <f>E38+E39</f>
        <v>12928</v>
      </c>
      <c r="F37" s="2"/>
      <c r="G37" s="2"/>
      <c r="H37" s="2"/>
      <c r="I37" s="2"/>
    </row>
    <row r="38" spans="1:9" ht="46.5" customHeight="1">
      <c r="A38" s="2" t="s">
        <v>30</v>
      </c>
      <c r="B38" s="7" t="s">
        <v>21</v>
      </c>
      <c r="C38" s="59">
        <v>5107.4</v>
      </c>
      <c r="D38" s="59">
        <v>0</v>
      </c>
      <c r="E38" s="52">
        <f>C38+D38</f>
        <v>5107.4</v>
      </c>
      <c r="F38" s="2"/>
      <c r="G38" s="2"/>
      <c r="H38" s="2"/>
      <c r="I38" s="2"/>
    </row>
    <row r="39" spans="1:9" ht="34.5" customHeight="1">
      <c r="A39" s="9" t="s">
        <v>33</v>
      </c>
      <c r="B39" s="7" t="s">
        <v>34</v>
      </c>
      <c r="C39" s="58">
        <v>7820.6</v>
      </c>
      <c r="D39" s="59">
        <v>0</v>
      </c>
      <c r="E39" s="52">
        <f>C39+D39</f>
        <v>7820.6</v>
      </c>
      <c r="F39" s="2"/>
      <c r="G39" s="2"/>
      <c r="H39" s="2"/>
      <c r="I39" s="2"/>
    </row>
    <row r="40" spans="1:9" ht="20.25" customHeight="1">
      <c r="A40" s="3" t="s">
        <v>22</v>
      </c>
      <c r="B40" s="5" t="s">
        <v>23</v>
      </c>
      <c r="C40" s="42">
        <f>C41</f>
        <v>1490</v>
      </c>
      <c r="D40" s="42">
        <f>D41</f>
        <v>0</v>
      </c>
      <c r="E40" s="45">
        <f>E41</f>
        <v>1490</v>
      </c>
      <c r="F40" s="2"/>
      <c r="G40" s="2"/>
      <c r="H40" s="2"/>
      <c r="I40" s="2"/>
    </row>
    <row r="41" spans="1:9" ht="64.5" customHeight="1">
      <c r="A41" s="15" t="s">
        <v>57</v>
      </c>
      <c r="B41" s="21" t="s">
        <v>56</v>
      </c>
      <c r="C41" s="56">
        <v>1490</v>
      </c>
      <c r="D41" s="56">
        <v>0</v>
      </c>
      <c r="E41" s="52">
        <f>C41+D41</f>
        <v>1490</v>
      </c>
      <c r="F41" s="2"/>
      <c r="G41" s="2"/>
      <c r="H41" s="2"/>
      <c r="I41" s="2"/>
    </row>
    <row r="42" spans="1:9" ht="30" customHeight="1">
      <c r="A42" s="23" t="s">
        <v>24</v>
      </c>
      <c r="B42" s="55" t="s">
        <v>25</v>
      </c>
      <c r="C42" s="54">
        <v>3677</v>
      </c>
      <c r="D42" s="54">
        <v>1350</v>
      </c>
      <c r="E42" s="79">
        <f>C42+D42</f>
        <v>5027</v>
      </c>
      <c r="F42" s="2"/>
      <c r="G42" s="2"/>
      <c r="H42" s="2"/>
      <c r="I42" s="2"/>
    </row>
    <row r="43" spans="1:9" s="14" customFormat="1" ht="18.75" customHeight="1">
      <c r="A43" s="23" t="s">
        <v>26</v>
      </c>
      <c r="B43" s="24" t="s">
        <v>71</v>
      </c>
      <c r="C43" s="54">
        <f>C44+C46+C45+C47+C48</f>
        <v>627600.2</v>
      </c>
      <c r="D43" s="54">
        <f>D44+D46+D45+D47+D48</f>
        <v>8248.1</v>
      </c>
      <c r="E43" s="54">
        <f>E44+E46+E45+E47+E48</f>
        <v>635848.2999999999</v>
      </c>
      <c r="F43" s="29"/>
      <c r="G43" s="29"/>
      <c r="H43" s="29"/>
      <c r="I43" s="29"/>
    </row>
    <row r="44" spans="1:9" s="14" customFormat="1" ht="28.5" customHeight="1">
      <c r="A44" s="50" t="s">
        <v>67</v>
      </c>
      <c r="B44" s="51" t="s">
        <v>68</v>
      </c>
      <c r="C44" s="59">
        <v>30445</v>
      </c>
      <c r="D44" s="59">
        <v>0</v>
      </c>
      <c r="E44" s="52">
        <f>C44+D44</f>
        <v>30445</v>
      </c>
      <c r="F44" s="29"/>
      <c r="G44" s="29"/>
      <c r="H44" s="29"/>
      <c r="I44" s="29"/>
    </row>
    <row r="45" spans="1:9" s="14" customFormat="1" ht="33" customHeight="1">
      <c r="A45" s="50" t="s">
        <v>64</v>
      </c>
      <c r="B45" s="53" t="s">
        <v>72</v>
      </c>
      <c r="C45" s="59">
        <v>255058.6</v>
      </c>
      <c r="D45" s="58">
        <v>10000</v>
      </c>
      <c r="E45" s="52">
        <f>C45+D45</f>
        <v>265058.6</v>
      </c>
      <c r="F45" s="29"/>
      <c r="G45" s="29"/>
      <c r="H45" s="29"/>
      <c r="I45" s="29"/>
    </row>
    <row r="46" spans="1:9" s="14" customFormat="1" ht="33" customHeight="1">
      <c r="A46" s="50" t="s">
        <v>66</v>
      </c>
      <c r="B46" s="51" t="s">
        <v>65</v>
      </c>
      <c r="C46" s="59">
        <v>337422.6</v>
      </c>
      <c r="D46" s="59">
        <v>-1751.9</v>
      </c>
      <c r="E46" s="52">
        <f>C46+D46</f>
        <v>335670.69999999995</v>
      </c>
      <c r="F46" s="29"/>
      <c r="G46" s="29"/>
      <c r="H46" s="29"/>
      <c r="I46" s="29"/>
    </row>
    <row r="47" spans="1:9" s="14" customFormat="1" ht="25.5" customHeight="1">
      <c r="A47" s="50" t="s">
        <v>75</v>
      </c>
      <c r="B47" s="51" t="s">
        <v>76</v>
      </c>
      <c r="C47" s="59">
        <v>3333.8</v>
      </c>
      <c r="D47" s="59">
        <v>0</v>
      </c>
      <c r="E47" s="52">
        <f>C47+D47</f>
        <v>3333.8</v>
      </c>
      <c r="F47" s="29"/>
      <c r="G47" s="29"/>
      <c r="H47" s="29"/>
      <c r="I47" s="29"/>
    </row>
    <row r="48" spans="1:9" s="14" customFormat="1" ht="25.5" customHeight="1">
      <c r="A48" s="50" t="s">
        <v>77</v>
      </c>
      <c r="B48" s="51" t="s">
        <v>78</v>
      </c>
      <c r="C48" s="59">
        <v>1340.2</v>
      </c>
      <c r="D48" s="59">
        <v>0</v>
      </c>
      <c r="E48" s="52">
        <f>C48+D48</f>
        <v>1340.2</v>
      </c>
      <c r="F48" s="29"/>
      <c r="G48" s="29"/>
      <c r="H48" s="29"/>
      <c r="I48" s="29"/>
    </row>
    <row r="49" spans="1:9" ht="21" customHeight="1">
      <c r="A49" s="50"/>
      <c r="B49" s="24" t="s">
        <v>27</v>
      </c>
      <c r="C49" s="54">
        <f>C7+C43</f>
        <v>941706.7999999999</v>
      </c>
      <c r="D49" s="54">
        <f>D7+D43</f>
        <v>19704.4</v>
      </c>
      <c r="E49" s="54">
        <f>E7+E43</f>
        <v>961411.2</v>
      </c>
      <c r="F49" s="2"/>
      <c r="G49" s="2"/>
      <c r="H49" s="2"/>
      <c r="I49" s="2"/>
    </row>
    <row r="50" spans="1:9" ht="25.5" customHeight="1">
      <c r="A50" s="25"/>
      <c r="B50" s="26"/>
      <c r="C50" s="27"/>
      <c r="D50" s="41"/>
      <c r="E50" s="41"/>
      <c r="F50" s="40"/>
      <c r="G50" s="2"/>
      <c r="H50" s="2"/>
      <c r="I50" s="2"/>
    </row>
    <row r="51" spans="1:9" ht="38.25" customHeight="1">
      <c r="A51" s="39"/>
      <c r="B51" s="39"/>
      <c r="C51" s="39"/>
      <c r="F51" s="40"/>
      <c r="G51" s="2"/>
      <c r="H51" s="2"/>
      <c r="I51" s="2"/>
    </row>
    <row r="52" spans="1:3" ht="15.75">
      <c r="A52" s="10"/>
      <c r="B52" s="10"/>
      <c r="C52" s="10"/>
    </row>
    <row r="53" ht="15.75">
      <c r="C53" s="13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3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2017-10-19T08:15:52Z</cp:lastPrinted>
  <dcterms:created xsi:type="dcterms:W3CDTF">2007-11-06T05:02:27Z</dcterms:created>
  <dcterms:modified xsi:type="dcterms:W3CDTF">2017-10-25T07:30:17Z</dcterms:modified>
  <cp:category/>
  <cp:version/>
  <cp:contentType/>
  <cp:contentStatus/>
</cp:coreProperties>
</file>