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" windowWidth="15228" windowHeight="8796" activeTab="1"/>
  </bookViews>
  <sheets>
    <sheet name="доходы 2020" sheetId="1" r:id="rId1"/>
    <sheet name="доходы 2021-2022." sheetId="2" r:id="rId2"/>
  </sheets>
  <definedNames>
    <definedName name="_xlnm.Print_Area" localSheetId="0">'доходы 2020'!$A$1:$D$47</definedName>
    <definedName name="_xlnm.Print_Area" localSheetId="1">'доходы 2021-2022.'!$A$1:$E$45</definedName>
  </definedNames>
  <calcPr fullCalcOnLoad="1"/>
</workbook>
</file>

<file path=xl/sharedStrings.xml><?xml version="1.0" encoding="utf-8"?>
<sst xmlns="http://schemas.openxmlformats.org/spreadsheetml/2006/main" count="166" uniqueCount="86">
  <si>
    <t>Код</t>
  </si>
  <si>
    <t>Наименование дохода</t>
  </si>
  <si>
    <t>100 00000 00 0000 000</t>
  </si>
  <si>
    <t>НАЛОГОВЫЕ И НЕНАЛОГОВЫЕ ДОХОДЫ</t>
  </si>
  <si>
    <t>101 02000 01 0000 110</t>
  </si>
  <si>
    <t>Налог на доходы физических лиц</t>
  </si>
  <si>
    <t xml:space="preserve"> 105 02000 02 0000 110</t>
  </si>
  <si>
    <t>Единый налог на вмененный доход для отдельных видов деятельности</t>
  </si>
  <si>
    <t xml:space="preserve"> 106 00000 00 0000 000</t>
  </si>
  <si>
    <t>Налоги на имущество</t>
  </si>
  <si>
    <t xml:space="preserve"> 106 01020 04 0000 110</t>
  </si>
  <si>
    <t>Налог на имущество физических лиц</t>
  </si>
  <si>
    <t>Земельный налог</t>
  </si>
  <si>
    <t>Государственная пошлина</t>
  </si>
  <si>
    <t xml:space="preserve">111 00000 00 0000 000 </t>
  </si>
  <si>
    <t>Доходы от использования имущества, находящегося в государственной и муниципальной собственности</t>
  </si>
  <si>
    <t>112 01000 01 0000 120</t>
  </si>
  <si>
    <t>Плата за негативное воздействие на окружающую среду</t>
  </si>
  <si>
    <t>114 00000 00 0000 000</t>
  </si>
  <si>
    <t>Доходы от продажи материальных и нематериальных активов</t>
  </si>
  <si>
    <t>Доходы от реализации  иного имущества, находящегося в  собственности городских округов</t>
  </si>
  <si>
    <t>115 00000 00 0000 000</t>
  </si>
  <si>
    <t>Административные платежи и сборы</t>
  </si>
  <si>
    <t>116 00000 00 0000 000</t>
  </si>
  <si>
    <t>Штрафы, санкции, возмещение ущерба</t>
  </si>
  <si>
    <t>200 00000 00 0000 000</t>
  </si>
  <si>
    <t>Безвозмездные поступления</t>
  </si>
  <si>
    <t>ВСЕГО ДОХОДОВ</t>
  </si>
  <si>
    <t>111 07014 04 0000 120</t>
  </si>
  <si>
    <t>Доходы от перечисления части прибыли, остающейся после уплаты налогов и иных обязательных платежей МУП, созданных городскими округами</t>
  </si>
  <si>
    <t>114 02043 04 0000 410</t>
  </si>
  <si>
    <t>111 05012 04 0000 120                       111 05024 04 0000 120</t>
  </si>
  <si>
    <t>Доходы, получаемые в виде арендной платы за земельные участки</t>
  </si>
  <si>
    <t xml:space="preserve">114 06012 04 0000 430                     114 06024 04 0000 430                 </t>
  </si>
  <si>
    <t>Доходы от продажи земельных участков</t>
  </si>
  <si>
    <t>Доходы от сдачи в аренду имущества</t>
  </si>
  <si>
    <t>Налог на доходы физических лиц(15%)</t>
  </si>
  <si>
    <t>105 04010 02 0000 110</t>
  </si>
  <si>
    <t>Налог, взимаемый в связи с применением патентной системы налогообложения</t>
  </si>
  <si>
    <t>111 05074 04 0000 120</t>
  </si>
  <si>
    <t>103 02000 01 0000 110</t>
  </si>
  <si>
    <t>Акцизы по подакцизным товарам (продукции), производимым на территории Российской Федерации</t>
  </si>
  <si>
    <t>105 04000 02 0000 110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</si>
  <si>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</si>
  <si>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105 02010 02 0000 110                                                105 02020 02 0000 110</t>
  </si>
  <si>
    <t>105 03000 01 0000 110</t>
  </si>
  <si>
    <t>Единый сельскохозяйственный налог</t>
  </si>
  <si>
    <t>105 03010 01 0000 110</t>
  </si>
  <si>
    <t xml:space="preserve"> 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</si>
  <si>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</si>
  <si>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115 02040 04 0000 140</t>
  </si>
  <si>
    <t>Сумма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</si>
  <si>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</si>
  <si>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</si>
  <si>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тыс. руб.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</si>
  <si>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</si>
  <si>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</si>
  <si>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 xml:space="preserve"> 106 06032 04 0000 110                                                              106 06042 04 0000 110</t>
  </si>
  <si>
    <t>Субсидии бюджетам бюджетной системы Российской Федерации (межбюджетные субсидии)</t>
  </si>
  <si>
    <t>Субвенции  бюджетам бюджетной системы Российской Федерации</t>
  </si>
  <si>
    <t>Дотации  бюджетам бюджетной системы Российской Федерации</t>
  </si>
  <si>
    <t>112 00000 00 0000 000</t>
  </si>
  <si>
    <t>Платежи при пользовании природными ресурсами</t>
  </si>
  <si>
    <t>Налог на доходы физических лиц (15%)</t>
  </si>
  <si>
    <t>202 10000 00 0000 150</t>
  </si>
  <si>
    <t>202 20000 00 0000 150</t>
  </si>
  <si>
    <t>202 30000 00 0000 150</t>
  </si>
  <si>
    <t>Налог на доходы физических лиц (единый норматив отчислений 5%)</t>
  </si>
  <si>
    <t>204 00000 00 0000 000</t>
  </si>
  <si>
    <t>Безвозмездные поступления от негосударственных организаций</t>
  </si>
  <si>
    <t>2021 год</t>
  </si>
  <si>
    <t>Налог на доходы физических лиц (дополнительный норматив отчислений 13,0%)</t>
  </si>
  <si>
    <t xml:space="preserve">108 03010 01 1000 110 </t>
  </si>
  <si>
    <t>108 07150 01 1000 110</t>
  </si>
  <si>
    <t>108 00000 00 0000 000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</si>
  <si>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</si>
  <si>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Государственная пошлина за выдачу разрешения на установку рекламной конструкции</t>
  </si>
  <si>
    <t>Налог на доходы физических лиц                                (дополнительный норматив отчислений 14%)</t>
  </si>
  <si>
    <t>2022 год</t>
  </si>
  <si>
    <t>https://yandex.ru/search/?text=%D0%BF%D0%BE%D0%BB%D0%B5%20%D1%87%D1%83%D0%B4%D0%B5%D1%81%2018.10.2019&amp;lr=10769#/videowiz?filmId=12894865232568638596</t>
  </si>
  <si>
    <t>117 00000 00 0000 180</t>
  </si>
  <si>
    <t>Прочие неналоговые доходы</t>
  </si>
  <si>
    <t xml:space="preserve">Прогнозируемое поступление доходов в  бюджет города Ливны                   на  2020 год                                                                               </t>
  </si>
  <si>
    <t xml:space="preserve">Прогнозируемое поступление доходов в  бюджет города Ливны на плановый период 2021 и 2022 годов                                                                               </t>
  </si>
  <si>
    <t>Приложение 7                      к решению Ливенского городского Совета народных депутатов            от             2019 г.                   №           - ГС</t>
  </si>
  <si>
    <t>Приложение 8  к решению Ливенского городского Совета народных депутатов                                            от                2019 г.                      №              - ГС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</si>
</sst>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2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3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Border="1" applyAlignment="1">
      <alignment vertical="center"/>
    </xf>
    <xf numFmtId="166" fontId="4" fillId="0" borderId="10" xfId="0" applyNumberFormat="1" applyFont="1" applyBorder="1" applyAlignment="1">
      <alignment horizontal="center" vertical="center"/>
    </xf>
    <xf numFmtId="166" fontId="1" fillId="0" borderId="10" xfId="0" applyNumberFormat="1" applyFont="1" applyBorder="1" applyAlignment="1">
      <alignment horizontal="center" vertical="center"/>
    </xf>
    <xf numFmtId="166" fontId="1" fillId="0" borderId="10" xfId="0" applyNumberFormat="1" applyFont="1" applyBorder="1" applyAlignment="1">
      <alignment horizontal="center" vertical="center"/>
    </xf>
    <xf numFmtId="166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164" fontId="4" fillId="0" borderId="0" xfId="0" applyNumberFormat="1" applyFont="1" applyFill="1" applyBorder="1" applyAlignment="1">
      <alignment horizontal="center" vertical="center" wrapText="1"/>
    </xf>
    <xf numFmtId="166" fontId="1" fillId="0" borderId="12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66" fontId="0" fillId="0" borderId="0" xfId="0" applyNumberFormat="1" applyFill="1" applyAlignment="1">
      <alignment/>
    </xf>
    <xf numFmtId="1" fontId="3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166" fontId="4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166" fontId="4" fillId="33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 vertical="center"/>
    </xf>
    <xf numFmtId="166" fontId="0" fillId="0" borderId="0" xfId="0" applyNumberFormat="1" applyFill="1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166" fontId="4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166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164" fontId="1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right" vertical="center" wrapText="1"/>
    </xf>
    <xf numFmtId="164" fontId="6" fillId="0" borderId="12" xfId="0" applyNumberFormat="1" applyFont="1" applyFill="1" applyBorder="1" applyAlignment="1">
      <alignment horizontal="left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Border="1" applyAlignment="1">
      <alignment vertical="center"/>
    </xf>
    <xf numFmtId="164" fontId="1" fillId="0" borderId="10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164" fontId="0" fillId="0" borderId="0" xfId="0" applyNumberFormat="1" applyFill="1" applyAlignment="1">
      <alignment/>
    </xf>
    <xf numFmtId="0" fontId="1" fillId="0" borderId="0" xfId="0" applyFont="1" applyBorder="1" applyAlignment="1">
      <alignment horizontal="center" vertical="center" wrapText="1"/>
    </xf>
    <xf numFmtId="166" fontId="0" fillId="0" borderId="0" xfId="0" applyNumberFormat="1" applyFill="1" applyAlignment="1">
      <alignment horizontal="right"/>
    </xf>
    <xf numFmtId="166" fontId="1" fillId="0" borderId="13" xfId="0" applyNumberFormat="1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vertical="center" wrapText="1"/>
    </xf>
    <xf numFmtId="166" fontId="2" fillId="0" borderId="12" xfId="0" applyNumberFormat="1" applyFont="1" applyFill="1" applyBorder="1" applyAlignment="1">
      <alignment horizontal="left"/>
    </xf>
    <xf numFmtId="166" fontId="2" fillId="0" borderId="0" xfId="0" applyNumberFormat="1" applyFont="1" applyFill="1" applyBorder="1" applyAlignment="1">
      <alignment horizontal="left"/>
    </xf>
    <xf numFmtId="166" fontId="1" fillId="33" borderId="10" xfId="0" applyNumberFormat="1" applyFont="1" applyFill="1" applyBorder="1" applyAlignment="1">
      <alignment horizontal="center" vertical="center"/>
    </xf>
    <xf numFmtId="166" fontId="1" fillId="34" borderId="10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justify"/>
    </xf>
    <xf numFmtId="0" fontId="3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right" vertical="center" wrapText="1"/>
    </xf>
    <xf numFmtId="0" fontId="5" fillId="34" borderId="0" xfId="0" applyFont="1" applyFill="1" applyBorder="1" applyAlignment="1">
      <alignment horizontal="right" wrapText="1"/>
    </xf>
    <xf numFmtId="0" fontId="5" fillId="33" borderId="0" xfId="0" applyFont="1" applyFill="1" applyBorder="1" applyAlignment="1">
      <alignment horizontal="right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view="pageBreakPreview" zoomScaleSheetLayoutView="100" zoomScalePageLayoutView="0" workbookViewId="0" topLeftCell="A1">
      <selection activeCell="C37" sqref="C37"/>
    </sheetView>
  </sheetViews>
  <sheetFormatPr defaultColWidth="9.125" defaultRowHeight="12.75"/>
  <cols>
    <col min="1" max="1" width="0.5" style="1" customWidth="1"/>
    <col min="2" max="2" width="24.00390625" style="1" customWidth="1"/>
    <col min="3" max="3" width="49.375" style="1" customWidth="1"/>
    <col min="4" max="4" width="26.625" style="11" customWidth="1"/>
    <col min="5" max="5" width="14.00390625" style="10" customWidth="1"/>
    <col min="6" max="6" width="13.625" style="10" customWidth="1"/>
    <col min="7" max="7" width="9.125" style="10" customWidth="1"/>
    <col min="8" max="8" width="13.00390625" style="1" customWidth="1"/>
    <col min="9" max="9" width="9.125" style="1" customWidth="1"/>
    <col min="10" max="10" width="17.625" style="1" customWidth="1"/>
    <col min="11" max="16384" width="9.125" style="1" customWidth="1"/>
  </cols>
  <sheetData>
    <row r="1" spans="2:6" ht="118.5" customHeight="1">
      <c r="B1" s="10"/>
      <c r="C1" s="12"/>
      <c r="D1" s="86" t="s">
        <v>84</v>
      </c>
      <c r="E1" s="13"/>
      <c r="F1" s="13"/>
    </row>
    <row r="2" spans="2:6" ht="50.25" customHeight="1">
      <c r="B2" s="82" t="s">
        <v>82</v>
      </c>
      <c r="C2" s="82"/>
      <c r="D2" s="82"/>
      <c r="E2" s="38" t="s">
        <v>48</v>
      </c>
      <c r="F2" s="14"/>
    </row>
    <row r="3" spans="2:6" ht="22.5" customHeight="1">
      <c r="B3" s="61"/>
      <c r="C3" s="61"/>
      <c r="D3" s="62" t="s">
        <v>54</v>
      </c>
      <c r="E3" s="38"/>
      <c r="F3" s="14"/>
    </row>
    <row r="4" spans="2:6" ht="17.25" customHeight="1">
      <c r="B4" s="83" t="s">
        <v>0</v>
      </c>
      <c r="C4" s="83" t="s">
        <v>1</v>
      </c>
      <c r="D4" s="84" t="s">
        <v>51</v>
      </c>
      <c r="E4" s="16"/>
      <c r="F4" s="16"/>
    </row>
    <row r="5" spans="2:6" ht="15" customHeight="1">
      <c r="B5" s="83"/>
      <c r="C5" s="83"/>
      <c r="D5" s="84"/>
      <c r="E5" s="16"/>
      <c r="F5" s="16"/>
    </row>
    <row r="6" spans="2:6" ht="21" customHeight="1" hidden="1">
      <c r="B6" s="2">
        <v>1</v>
      </c>
      <c r="C6" s="2">
        <v>2</v>
      </c>
      <c r="D6" s="2">
        <v>3</v>
      </c>
      <c r="E6" s="17"/>
      <c r="F6" s="17"/>
    </row>
    <row r="7" spans="2:10" ht="23.25" customHeight="1">
      <c r="B7" s="3" t="s">
        <v>2</v>
      </c>
      <c r="C7" s="3" t="s">
        <v>3</v>
      </c>
      <c r="D7" s="26">
        <f>D8+D12+D13+D15+D17+D19+D22+D25+D31+D33+D36+D38+D39</f>
        <v>347418.4</v>
      </c>
      <c r="E7" s="67"/>
      <c r="F7" s="37"/>
      <c r="G7" s="69"/>
      <c r="H7" s="31"/>
      <c r="I7" s="31"/>
      <c r="J7" s="31"/>
    </row>
    <row r="8" spans="2:10" ht="23.25" customHeight="1">
      <c r="B8" s="3" t="s">
        <v>4</v>
      </c>
      <c r="C8" s="5" t="s">
        <v>5</v>
      </c>
      <c r="D8" s="55">
        <f>D9+D10+D11</f>
        <v>212190</v>
      </c>
      <c r="E8" s="75"/>
      <c r="F8" s="37"/>
      <c r="G8" s="37"/>
      <c r="H8" s="37"/>
      <c r="I8" s="31"/>
      <c r="J8" s="31"/>
    </row>
    <row r="9" spans="2:10" ht="18" customHeight="1">
      <c r="B9" s="30" t="s">
        <v>4</v>
      </c>
      <c r="C9" s="35" t="s">
        <v>36</v>
      </c>
      <c r="D9" s="72">
        <v>96450</v>
      </c>
      <c r="E9" s="76"/>
      <c r="F9" s="73"/>
      <c r="G9" s="52"/>
      <c r="H9" s="37"/>
      <c r="I9" s="31"/>
      <c r="J9" s="31"/>
    </row>
    <row r="10" spans="2:10" ht="32.25" customHeight="1">
      <c r="B10" s="30" t="s">
        <v>4</v>
      </c>
      <c r="C10" s="35" t="s">
        <v>67</v>
      </c>
      <c r="D10" s="29">
        <v>32150</v>
      </c>
      <c r="E10" s="63"/>
      <c r="F10" s="32"/>
      <c r="G10" s="32"/>
      <c r="H10" s="32"/>
      <c r="I10" s="32"/>
      <c r="J10" s="32"/>
    </row>
    <row r="11" spans="2:10" ht="32.25" customHeight="1">
      <c r="B11" s="30" t="s">
        <v>4</v>
      </c>
      <c r="C11" s="35" t="s">
        <v>71</v>
      </c>
      <c r="D11" s="29">
        <v>83590</v>
      </c>
      <c r="E11" s="63"/>
      <c r="F11" s="32"/>
      <c r="G11" s="32"/>
      <c r="H11" s="32"/>
      <c r="I11" s="32"/>
      <c r="J11" s="32"/>
    </row>
    <row r="12" spans="2:10" ht="48.75" customHeight="1">
      <c r="B12" s="39" t="s">
        <v>40</v>
      </c>
      <c r="C12" s="40" t="s">
        <v>41</v>
      </c>
      <c r="D12" s="68">
        <v>3050.4</v>
      </c>
      <c r="E12" s="64"/>
      <c r="F12" s="32"/>
      <c r="G12" s="32"/>
      <c r="H12" s="32"/>
      <c r="I12" s="32"/>
      <c r="J12" s="32"/>
    </row>
    <row r="13" spans="2:10" ht="32.25" customHeight="1">
      <c r="B13" s="3" t="s">
        <v>6</v>
      </c>
      <c r="C13" s="5" t="s">
        <v>7</v>
      </c>
      <c r="D13" s="26">
        <f>D14</f>
        <v>35000</v>
      </c>
      <c r="E13" s="64"/>
      <c r="F13" s="32"/>
      <c r="G13" s="32"/>
      <c r="H13" s="32"/>
      <c r="I13" s="32"/>
      <c r="J13" s="32"/>
    </row>
    <row r="14" spans="2:10" ht="32.25" customHeight="1">
      <c r="B14" s="43" t="s">
        <v>44</v>
      </c>
      <c r="C14" s="41" t="s">
        <v>7</v>
      </c>
      <c r="D14" s="27">
        <v>35000</v>
      </c>
      <c r="E14" s="64"/>
      <c r="F14" s="32"/>
      <c r="G14" s="32"/>
      <c r="H14" s="32"/>
      <c r="I14" s="32"/>
      <c r="J14" s="32"/>
    </row>
    <row r="15" spans="2:10" ht="20.25" customHeight="1">
      <c r="B15" s="50" t="s">
        <v>45</v>
      </c>
      <c r="C15" s="34" t="s">
        <v>46</v>
      </c>
      <c r="D15" s="51">
        <f>D16</f>
        <v>1785</v>
      </c>
      <c r="E15" s="64"/>
      <c r="F15" s="32"/>
      <c r="G15" s="32"/>
      <c r="H15" s="32"/>
      <c r="I15" s="32"/>
      <c r="J15" s="32"/>
    </row>
    <row r="16" spans="2:10" ht="18.75" customHeight="1">
      <c r="B16" s="43" t="s">
        <v>47</v>
      </c>
      <c r="C16" s="41" t="s">
        <v>46</v>
      </c>
      <c r="D16" s="27">
        <v>1785</v>
      </c>
      <c r="E16" s="64"/>
      <c r="F16" s="32"/>
      <c r="G16" s="32"/>
      <c r="H16" s="32"/>
      <c r="I16" s="32"/>
      <c r="J16" s="32"/>
    </row>
    <row r="17" spans="2:10" ht="32.25" customHeight="1">
      <c r="B17" s="39" t="s">
        <v>42</v>
      </c>
      <c r="C17" s="34" t="s">
        <v>38</v>
      </c>
      <c r="D17" s="51">
        <f>D18</f>
        <v>2560</v>
      </c>
      <c r="E17" s="64"/>
      <c r="F17" s="32"/>
      <c r="G17" s="32"/>
      <c r="H17" s="32"/>
      <c r="I17" s="32"/>
      <c r="J17" s="32"/>
    </row>
    <row r="18" spans="2:10" ht="51" customHeight="1">
      <c r="B18" s="30" t="s">
        <v>37</v>
      </c>
      <c r="C18" s="41" t="s">
        <v>43</v>
      </c>
      <c r="D18" s="42">
        <v>2560</v>
      </c>
      <c r="E18" s="79"/>
      <c r="F18" s="80"/>
      <c r="G18" s="80"/>
      <c r="H18" s="80"/>
      <c r="I18" s="80"/>
      <c r="J18" s="80"/>
    </row>
    <row r="19" spans="2:6" ht="21" customHeight="1">
      <c r="B19" s="3" t="s">
        <v>8</v>
      </c>
      <c r="C19" s="6" t="s">
        <v>9</v>
      </c>
      <c r="D19" s="26">
        <f>D20+D21</f>
        <v>34200</v>
      </c>
      <c r="E19" s="18"/>
      <c r="F19" s="18"/>
    </row>
    <row r="20" spans="2:6" ht="21" customHeight="1">
      <c r="B20" s="2" t="s">
        <v>10</v>
      </c>
      <c r="C20" s="7" t="s">
        <v>11</v>
      </c>
      <c r="D20" s="27">
        <v>7200</v>
      </c>
      <c r="E20" s="19"/>
      <c r="F20" s="19"/>
    </row>
    <row r="21" spans="2:6" ht="33.75" customHeight="1">
      <c r="B21" s="36" t="s">
        <v>57</v>
      </c>
      <c r="C21" s="8" t="s">
        <v>12</v>
      </c>
      <c r="D21" s="29">
        <v>27000</v>
      </c>
      <c r="E21" s="19"/>
      <c r="F21" s="19"/>
    </row>
    <row r="22" spans="2:6" ht="30.75" customHeight="1">
      <c r="B22" s="50" t="s">
        <v>74</v>
      </c>
      <c r="C22" s="6" t="s">
        <v>13</v>
      </c>
      <c r="D22" s="26">
        <f>D23+++++++++++++D24</f>
        <v>8710</v>
      </c>
      <c r="E22" s="18"/>
      <c r="F22" s="18"/>
    </row>
    <row r="23" spans="2:6" ht="66" customHeight="1">
      <c r="B23" s="43" t="s">
        <v>72</v>
      </c>
      <c r="C23" s="41" t="s">
        <v>75</v>
      </c>
      <c r="D23" s="27">
        <v>8700</v>
      </c>
      <c r="E23" s="18"/>
      <c r="F23" s="18"/>
    </row>
    <row r="24" spans="2:6" ht="32.25" customHeight="1">
      <c r="B24" s="43" t="s">
        <v>73</v>
      </c>
      <c r="C24" s="41" t="s">
        <v>76</v>
      </c>
      <c r="D24" s="27">
        <v>10</v>
      </c>
      <c r="E24" s="18"/>
      <c r="F24" s="18"/>
    </row>
    <row r="25" spans="2:7" s="4" customFormat="1" ht="51" customHeight="1">
      <c r="B25" s="3" t="s">
        <v>14</v>
      </c>
      <c r="C25" s="5" t="s">
        <v>15</v>
      </c>
      <c r="D25" s="26">
        <f>D26+D27+D28+D29+D30</f>
        <v>39137</v>
      </c>
      <c r="E25" s="65"/>
      <c r="F25" s="19"/>
      <c r="G25" s="20"/>
    </row>
    <row r="26" spans="2:7" s="4" customFormat="1" ht="76.5" customHeight="1">
      <c r="B26" s="30" t="s">
        <v>55</v>
      </c>
      <c r="C26" s="41" t="s">
        <v>56</v>
      </c>
      <c r="D26" s="29">
        <v>136.3</v>
      </c>
      <c r="E26" s="65"/>
      <c r="F26" s="19"/>
      <c r="G26" s="20"/>
    </row>
    <row r="27" spans="2:6" ht="37.5" customHeight="1">
      <c r="B27" s="9" t="s">
        <v>31</v>
      </c>
      <c r="C27" s="7" t="s">
        <v>32</v>
      </c>
      <c r="D27" s="58">
        <v>25500</v>
      </c>
      <c r="E27" s="21"/>
      <c r="F27" s="21"/>
    </row>
    <row r="28" spans="2:6" ht="24" customHeight="1">
      <c r="B28" s="60" t="s">
        <v>39</v>
      </c>
      <c r="C28" s="7" t="s">
        <v>35</v>
      </c>
      <c r="D28" s="28">
        <v>2900.7</v>
      </c>
      <c r="E28" s="21"/>
      <c r="F28" s="21"/>
    </row>
    <row r="29" spans="2:6" ht="64.5" customHeight="1">
      <c r="B29" s="2" t="s">
        <v>28</v>
      </c>
      <c r="C29" s="7" t="s">
        <v>29</v>
      </c>
      <c r="D29" s="28">
        <v>9197.3</v>
      </c>
      <c r="E29" s="21"/>
      <c r="F29" s="21"/>
    </row>
    <row r="30" spans="2:6" ht="98.25" customHeight="1">
      <c r="B30" s="2" t="s">
        <v>52</v>
      </c>
      <c r="C30" s="7" t="s">
        <v>53</v>
      </c>
      <c r="D30" s="58">
        <v>1402.7</v>
      </c>
      <c r="E30" s="21"/>
      <c r="F30" s="21"/>
    </row>
    <row r="31" spans="2:6" ht="33.75" customHeight="1">
      <c r="B31" s="3" t="s">
        <v>61</v>
      </c>
      <c r="C31" s="5" t="s">
        <v>62</v>
      </c>
      <c r="D31" s="26">
        <f>D32</f>
        <v>46</v>
      </c>
      <c r="E31" s="18"/>
      <c r="F31" s="18"/>
    </row>
    <row r="32" spans="2:6" ht="33.75" customHeight="1">
      <c r="B32" s="30" t="s">
        <v>16</v>
      </c>
      <c r="C32" s="41" t="s">
        <v>17</v>
      </c>
      <c r="D32" s="27">
        <v>46</v>
      </c>
      <c r="E32" s="18"/>
      <c r="F32" s="18"/>
    </row>
    <row r="33" spans="2:6" ht="37.5" customHeight="1">
      <c r="B33" s="3" t="s">
        <v>18</v>
      </c>
      <c r="C33" s="5" t="s">
        <v>19</v>
      </c>
      <c r="D33" s="26">
        <f>D34+D35</f>
        <v>7900</v>
      </c>
      <c r="E33" s="18"/>
      <c r="F33" s="18"/>
    </row>
    <row r="34" spans="2:6" ht="45.75" customHeight="1">
      <c r="B34" s="2" t="s">
        <v>30</v>
      </c>
      <c r="C34" s="7" t="s">
        <v>20</v>
      </c>
      <c r="D34" s="58">
        <v>5600</v>
      </c>
      <c r="E34" s="74"/>
      <c r="F34" s="21"/>
    </row>
    <row r="35" spans="2:8" ht="34.5" customHeight="1">
      <c r="B35" s="9" t="s">
        <v>33</v>
      </c>
      <c r="C35" s="7" t="s">
        <v>34</v>
      </c>
      <c r="D35" s="58">
        <v>2300</v>
      </c>
      <c r="E35" s="21"/>
      <c r="F35" s="21"/>
      <c r="H35" s="10"/>
    </row>
    <row r="36" spans="2:6" ht="26.25" customHeight="1">
      <c r="B36" s="3" t="s">
        <v>21</v>
      </c>
      <c r="C36" s="5" t="s">
        <v>22</v>
      </c>
      <c r="D36" s="26">
        <f>D37</f>
        <v>2418</v>
      </c>
      <c r="E36" s="18"/>
      <c r="F36" s="18"/>
    </row>
    <row r="37" spans="2:6" ht="57" customHeight="1">
      <c r="B37" s="30" t="s">
        <v>50</v>
      </c>
      <c r="C37" s="41" t="s">
        <v>49</v>
      </c>
      <c r="D37" s="29">
        <v>2418</v>
      </c>
      <c r="E37" s="18"/>
      <c r="F37" s="18"/>
    </row>
    <row r="38" spans="2:6" ht="24" customHeight="1">
      <c r="B38" s="44" t="s">
        <v>23</v>
      </c>
      <c r="C38" s="45" t="s">
        <v>24</v>
      </c>
      <c r="D38" s="46">
        <v>422</v>
      </c>
      <c r="E38" s="18"/>
      <c r="F38" s="18"/>
    </row>
    <row r="39" spans="2:6" ht="24" customHeight="1">
      <c r="B39" s="44" t="s">
        <v>80</v>
      </c>
      <c r="C39" s="45" t="s">
        <v>81</v>
      </c>
      <c r="D39" s="46">
        <v>0</v>
      </c>
      <c r="E39" s="18"/>
      <c r="F39" s="18"/>
    </row>
    <row r="40" spans="1:7" s="24" customFormat="1" ht="26.25" customHeight="1">
      <c r="A40" s="24" t="s">
        <v>79</v>
      </c>
      <c r="B40" s="53" t="s">
        <v>25</v>
      </c>
      <c r="C40" s="54" t="s">
        <v>26</v>
      </c>
      <c r="D40" s="55">
        <f>D41+D43+D42+D44</f>
        <v>480826.30000000005</v>
      </c>
      <c r="E40" s="22"/>
      <c r="F40" s="22"/>
      <c r="G40" s="23"/>
    </row>
    <row r="41" spans="2:7" s="24" customFormat="1" ht="36" customHeight="1">
      <c r="B41" s="56" t="s">
        <v>64</v>
      </c>
      <c r="C41" s="59" t="s">
        <v>60</v>
      </c>
      <c r="D41" s="77">
        <v>14459</v>
      </c>
      <c r="E41" s="25"/>
      <c r="F41" s="25"/>
      <c r="G41" s="23"/>
    </row>
    <row r="42" spans="2:7" s="24" customFormat="1" ht="52.5" customHeight="1">
      <c r="B42" s="56" t="s">
        <v>65</v>
      </c>
      <c r="C42" s="57" t="s">
        <v>58</v>
      </c>
      <c r="D42" s="77">
        <v>99186.9</v>
      </c>
      <c r="E42" s="25"/>
      <c r="F42" s="25"/>
      <c r="G42" s="23"/>
    </row>
    <row r="43" spans="2:7" s="24" customFormat="1" ht="33" customHeight="1">
      <c r="B43" s="56" t="s">
        <v>66</v>
      </c>
      <c r="C43" s="59" t="s">
        <v>59</v>
      </c>
      <c r="D43" s="77">
        <v>367180.4</v>
      </c>
      <c r="E43" s="25"/>
      <c r="F43" s="25"/>
      <c r="G43" s="23"/>
    </row>
    <row r="44" spans="2:7" s="24" customFormat="1" ht="33" customHeight="1">
      <c r="B44" s="56" t="s">
        <v>68</v>
      </c>
      <c r="C44" s="59" t="s">
        <v>69</v>
      </c>
      <c r="D44" s="77">
        <v>0</v>
      </c>
      <c r="E44" s="25"/>
      <c r="F44" s="25"/>
      <c r="G44" s="23"/>
    </row>
    <row r="45" spans="2:6" ht="21" customHeight="1">
      <c r="B45" s="56"/>
      <c r="C45" s="54" t="s">
        <v>27</v>
      </c>
      <c r="D45" s="55">
        <f>D7+D40</f>
        <v>828244.7000000001</v>
      </c>
      <c r="E45" s="18"/>
      <c r="F45" s="18"/>
    </row>
    <row r="46" spans="2:6" ht="25.5" customHeight="1">
      <c r="B46" s="47"/>
      <c r="C46" s="48"/>
      <c r="D46" s="49"/>
      <c r="E46" s="18"/>
      <c r="F46" s="18"/>
    </row>
    <row r="47" spans="2:4" ht="38.25" customHeight="1">
      <c r="B47" s="81"/>
      <c r="C47" s="81"/>
      <c r="D47" s="81"/>
    </row>
    <row r="48" spans="2:4" ht="15">
      <c r="B48" s="10"/>
      <c r="C48" s="10"/>
      <c r="D48" s="10"/>
    </row>
    <row r="49" ht="15">
      <c r="D49" s="15"/>
    </row>
    <row r="50" ht="15">
      <c r="D50" s="10"/>
    </row>
    <row r="51" ht="15">
      <c r="D51" s="10"/>
    </row>
    <row r="52" ht="15">
      <c r="D52" s="10"/>
    </row>
    <row r="53" ht="15">
      <c r="D53" s="10"/>
    </row>
    <row r="54" ht="15">
      <c r="D54" s="10"/>
    </row>
    <row r="55" ht="15">
      <c r="D55" s="10"/>
    </row>
    <row r="56" ht="15">
      <c r="D56" s="15"/>
    </row>
    <row r="57" ht="15">
      <c r="D57" s="10"/>
    </row>
    <row r="58" ht="15">
      <c r="D58" s="10"/>
    </row>
    <row r="59" ht="15">
      <c r="D59" s="10"/>
    </row>
    <row r="60" ht="15">
      <c r="D60" s="10"/>
    </row>
    <row r="61" ht="15">
      <c r="D61" s="10"/>
    </row>
    <row r="62" ht="15">
      <c r="D62" s="10"/>
    </row>
    <row r="63" ht="15">
      <c r="D63" s="10"/>
    </row>
    <row r="64" ht="15">
      <c r="D64" s="10"/>
    </row>
    <row r="65" ht="15">
      <c r="D65" s="10"/>
    </row>
    <row r="66" ht="15">
      <c r="D66" s="10"/>
    </row>
    <row r="67" ht="15">
      <c r="D67" s="10"/>
    </row>
    <row r="68" ht="15">
      <c r="D68" s="10"/>
    </row>
    <row r="69" ht="15">
      <c r="D69" s="10"/>
    </row>
    <row r="70" ht="15">
      <c r="D70" s="10"/>
    </row>
    <row r="71" ht="15">
      <c r="D71" s="10"/>
    </row>
    <row r="72" ht="15">
      <c r="D72" s="10"/>
    </row>
    <row r="73" ht="15">
      <c r="D73" s="10"/>
    </row>
    <row r="74" ht="15">
      <c r="D74" s="10"/>
    </row>
    <row r="75" ht="15">
      <c r="D75" s="10"/>
    </row>
    <row r="76" ht="15">
      <c r="D76" s="10"/>
    </row>
    <row r="77" ht="15">
      <c r="D77" s="10"/>
    </row>
  </sheetData>
  <sheetProtection/>
  <mergeCells count="6">
    <mergeCell ref="E18:J18"/>
    <mergeCell ref="B47:D47"/>
    <mergeCell ref="B2:D2"/>
    <mergeCell ref="B4:B5"/>
    <mergeCell ref="C4:C5"/>
    <mergeCell ref="D4:D5"/>
  </mergeCells>
  <printOptions/>
  <pageMargins left="0.984251968503937" right="0.5905511811023623" top="0.7874015748031497" bottom="0.7874015748031497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75"/>
  <sheetViews>
    <sheetView tabSelected="1" view="pageBreakPreview" zoomScaleSheetLayoutView="100" zoomScalePageLayoutView="0" workbookViewId="0" topLeftCell="A1">
      <selection activeCell="B26" sqref="B26"/>
    </sheetView>
  </sheetViews>
  <sheetFormatPr defaultColWidth="9.125" defaultRowHeight="12.75"/>
  <cols>
    <col min="1" max="1" width="0.5" style="1" customWidth="1"/>
    <col min="2" max="2" width="24.00390625" style="1" customWidth="1"/>
    <col min="3" max="3" width="47.875" style="1" customWidth="1"/>
    <col min="4" max="4" width="14.125" style="11" customWidth="1"/>
    <col min="5" max="5" width="11.875" style="10" customWidth="1"/>
    <col min="6" max="6" width="14.125" style="10" customWidth="1"/>
    <col min="7" max="7" width="15.00390625" style="10" customWidth="1"/>
    <col min="8" max="8" width="13.00390625" style="1" customWidth="1"/>
    <col min="9" max="9" width="9.125" style="1" customWidth="1"/>
    <col min="10" max="10" width="17.625" style="1" customWidth="1"/>
    <col min="11" max="16384" width="9.125" style="1" customWidth="1"/>
  </cols>
  <sheetData>
    <row r="1" spans="2:6" ht="95.25" customHeight="1">
      <c r="B1" s="10"/>
      <c r="C1" s="12"/>
      <c r="D1" s="87" t="s">
        <v>85</v>
      </c>
      <c r="E1" s="87"/>
      <c r="F1" s="13"/>
    </row>
    <row r="2" spans="2:6" ht="50.25" customHeight="1">
      <c r="B2" s="82" t="s">
        <v>83</v>
      </c>
      <c r="C2" s="82"/>
      <c r="D2" s="82"/>
      <c r="E2" s="82"/>
      <c r="F2" s="14"/>
    </row>
    <row r="3" spans="2:6" ht="22.5" customHeight="1">
      <c r="B3" s="61"/>
      <c r="C3" s="61"/>
      <c r="D3" s="85" t="s">
        <v>54</v>
      </c>
      <c r="E3" s="85"/>
      <c r="F3" s="14"/>
    </row>
    <row r="4" spans="2:6" ht="17.25" customHeight="1">
      <c r="B4" s="88" t="s">
        <v>0</v>
      </c>
      <c r="C4" s="88" t="s">
        <v>1</v>
      </c>
      <c r="D4" s="84" t="s">
        <v>51</v>
      </c>
      <c r="E4" s="84"/>
      <c r="F4" s="16"/>
    </row>
    <row r="5" spans="2:6" ht="15.75" customHeight="1">
      <c r="B5" s="90"/>
      <c r="C5" s="90"/>
      <c r="D5" s="84"/>
      <c r="E5" s="84"/>
      <c r="F5" s="16"/>
    </row>
    <row r="6" spans="2:7" ht="21.75" customHeight="1">
      <c r="B6" s="89"/>
      <c r="C6" s="89"/>
      <c r="D6" s="2" t="s">
        <v>70</v>
      </c>
      <c r="E6" s="2" t="s">
        <v>78</v>
      </c>
      <c r="F6" s="17"/>
      <c r="G6" s="70"/>
    </row>
    <row r="7" spans="2:10" ht="23.25" customHeight="1">
      <c r="B7" s="3" t="s">
        <v>2</v>
      </c>
      <c r="C7" s="3" t="s">
        <v>3</v>
      </c>
      <c r="D7" s="26">
        <f>D8+D12+D13+D15+D17+D19+D22+D25+D31+D33+D36+D38</f>
        <v>353926.4</v>
      </c>
      <c r="E7" s="26">
        <f>E8+E12+E13+E15+E17+E19+E22+E25+E31+E33+E36+E38</f>
        <v>359833</v>
      </c>
      <c r="F7" s="52"/>
      <c r="G7" s="37"/>
      <c r="H7" s="31"/>
      <c r="I7" s="31"/>
      <c r="J7" s="31"/>
    </row>
    <row r="8" spans="2:10" ht="23.25" customHeight="1">
      <c r="B8" s="3" t="s">
        <v>4</v>
      </c>
      <c r="C8" s="5" t="s">
        <v>5</v>
      </c>
      <c r="D8" s="55">
        <f>D9+D10+D11</f>
        <v>223312</v>
      </c>
      <c r="E8" s="55">
        <f>E9+E10+E11</f>
        <v>228412</v>
      </c>
      <c r="F8" s="52"/>
      <c r="G8" s="37"/>
      <c r="H8" s="37"/>
      <c r="I8" s="31"/>
      <c r="J8" s="31"/>
    </row>
    <row r="9" spans="2:10" ht="18" customHeight="1">
      <c r="B9" s="30" t="s">
        <v>4</v>
      </c>
      <c r="C9" s="35" t="s">
        <v>63</v>
      </c>
      <c r="D9" s="29">
        <v>98520</v>
      </c>
      <c r="E9" s="29">
        <v>100770</v>
      </c>
      <c r="F9" s="33"/>
      <c r="G9" s="71"/>
      <c r="H9" s="37"/>
      <c r="I9" s="31"/>
      <c r="J9" s="31"/>
    </row>
    <row r="10" spans="2:10" ht="32.25" customHeight="1">
      <c r="B10" s="30" t="s">
        <v>4</v>
      </c>
      <c r="C10" s="35" t="s">
        <v>67</v>
      </c>
      <c r="D10" s="29">
        <v>32840</v>
      </c>
      <c r="E10" s="29">
        <v>33590</v>
      </c>
      <c r="F10" s="32"/>
      <c r="G10" s="32"/>
      <c r="H10" s="32"/>
      <c r="I10" s="32"/>
      <c r="J10" s="32"/>
    </row>
    <row r="11" spans="2:10" ht="32.25" customHeight="1">
      <c r="B11" s="30" t="s">
        <v>4</v>
      </c>
      <c r="C11" s="35" t="s">
        <v>77</v>
      </c>
      <c r="D11" s="29">
        <v>91952</v>
      </c>
      <c r="E11" s="29">
        <v>94052</v>
      </c>
      <c r="F11" s="32"/>
      <c r="G11" s="32"/>
      <c r="H11" s="32"/>
      <c r="I11" s="32"/>
      <c r="J11" s="32"/>
    </row>
    <row r="12" spans="2:10" ht="49.5" customHeight="1">
      <c r="B12" s="39" t="s">
        <v>40</v>
      </c>
      <c r="C12" s="40" t="s">
        <v>41</v>
      </c>
      <c r="D12" s="68">
        <v>3050.4</v>
      </c>
      <c r="E12" s="68">
        <v>3050.4</v>
      </c>
      <c r="F12" s="32"/>
      <c r="G12" s="32"/>
      <c r="H12" s="32"/>
      <c r="I12" s="32"/>
      <c r="J12" s="32"/>
    </row>
    <row r="13" spans="2:10" ht="32.25" customHeight="1">
      <c r="B13" s="3" t="s">
        <v>6</v>
      </c>
      <c r="C13" s="5" t="s">
        <v>7</v>
      </c>
      <c r="D13" s="55">
        <f>D14</f>
        <v>35000</v>
      </c>
      <c r="E13" s="55">
        <f>E14</f>
        <v>35000</v>
      </c>
      <c r="F13" s="32"/>
      <c r="G13" s="32"/>
      <c r="H13" s="32"/>
      <c r="I13" s="32"/>
      <c r="J13" s="32"/>
    </row>
    <row r="14" spans="2:10" ht="32.25" customHeight="1">
      <c r="B14" s="43" t="s">
        <v>44</v>
      </c>
      <c r="C14" s="41" t="s">
        <v>7</v>
      </c>
      <c r="D14" s="29">
        <v>35000</v>
      </c>
      <c r="E14" s="29">
        <v>35000</v>
      </c>
      <c r="F14" s="32"/>
      <c r="G14" s="32"/>
      <c r="H14" s="32"/>
      <c r="I14" s="32"/>
      <c r="J14" s="32"/>
    </row>
    <row r="15" spans="2:10" ht="20.25" customHeight="1">
      <c r="B15" s="50" t="s">
        <v>45</v>
      </c>
      <c r="C15" s="34" t="s">
        <v>46</v>
      </c>
      <c r="D15" s="68">
        <f>D16</f>
        <v>1785</v>
      </c>
      <c r="E15" s="68">
        <f>E16</f>
        <v>1785</v>
      </c>
      <c r="F15" s="32"/>
      <c r="G15" s="32"/>
      <c r="H15" s="32"/>
      <c r="I15" s="32"/>
      <c r="J15" s="32"/>
    </row>
    <row r="16" spans="2:10" ht="18.75" customHeight="1">
      <c r="B16" s="43" t="s">
        <v>47</v>
      </c>
      <c r="C16" s="41" t="s">
        <v>46</v>
      </c>
      <c r="D16" s="29">
        <v>1785</v>
      </c>
      <c r="E16" s="29">
        <v>1785</v>
      </c>
      <c r="F16" s="32"/>
      <c r="G16" s="32"/>
      <c r="H16" s="32"/>
      <c r="I16" s="32"/>
      <c r="J16" s="32"/>
    </row>
    <row r="17" spans="2:10" ht="32.25" customHeight="1">
      <c r="B17" s="39" t="s">
        <v>42</v>
      </c>
      <c r="C17" s="34" t="s">
        <v>38</v>
      </c>
      <c r="D17" s="68">
        <f>D18</f>
        <v>2560</v>
      </c>
      <c r="E17" s="68">
        <f>E18</f>
        <v>2560</v>
      </c>
      <c r="F17" s="32"/>
      <c r="G17" s="32"/>
      <c r="H17" s="32"/>
      <c r="I17" s="32"/>
      <c r="J17" s="32"/>
    </row>
    <row r="18" spans="2:10" ht="53.25" customHeight="1">
      <c r="B18" s="30" t="s">
        <v>37</v>
      </c>
      <c r="C18" s="41" t="s">
        <v>43</v>
      </c>
      <c r="D18" s="66">
        <v>2560</v>
      </c>
      <c r="E18" s="66">
        <v>2560</v>
      </c>
      <c r="F18" s="25"/>
      <c r="G18" s="25"/>
      <c r="H18" s="25"/>
      <c r="I18" s="25"/>
      <c r="J18" s="25"/>
    </row>
    <row r="19" spans="2:6" ht="21" customHeight="1">
      <c r="B19" s="3" t="s">
        <v>8</v>
      </c>
      <c r="C19" s="6" t="s">
        <v>9</v>
      </c>
      <c r="D19" s="55">
        <f>D20+D21</f>
        <v>34700</v>
      </c>
      <c r="E19" s="55">
        <f>E20+E21</f>
        <v>35300</v>
      </c>
      <c r="F19" s="18"/>
    </row>
    <row r="20" spans="2:6" ht="21" customHeight="1">
      <c r="B20" s="2" t="s">
        <v>10</v>
      </c>
      <c r="C20" s="7" t="s">
        <v>11</v>
      </c>
      <c r="D20" s="27">
        <v>7500</v>
      </c>
      <c r="E20" s="27">
        <v>8000</v>
      </c>
      <c r="F20" s="19"/>
    </row>
    <row r="21" spans="2:6" ht="33.75" customHeight="1">
      <c r="B21" s="36" t="s">
        <v>57</v>
      </c>
      <c r="C21" s="8" t="s">
        <v>12</v>
      </c>
      <c r="D21" s="29">
        <v>27200</v>
      </c>
      <c r="E21" s="29">
        <v>27300</v>
      </c>
      <c r="F21" s="19"/>
    </row>
    <row r="22" spans="2:6" ht="30" customHeight="1">
      <c r="B22" s="50" t="s">
        <v>74</v>
      </c>
      <c r="C22" s="6" t="s">
        <v>13</v>
      </c>
      <c r="D22" s="26">
        <f>D23+D24</f>
        <v>8710</v>
      </c>
      <c r="E22" s="26">
        <f>E23+E24</f>
        <v>8710</v>
      </c>
      <c r="F22" s="18"/>
    </row>
    <row r="23" spans="2:6" ht="64.5" customHeight="1">
      <c r="B23" s="43" t="s">
        <v>72</v>
      </c>
      <c r="C23" s="41" t="s">
        <v>75</v>
      </c>
      <c r="D23" s="27">
        <v>8700</v>
      </c>
      <c r="E23" s="27">
        <v>8700</v>
      </c>
      <c r="F23" s="18"/>
    </row>
    <row r="24" spans="2:6" ht="43.5" customHeight="1">
      <c r="B24" s="43" t="s">
        <v>73</v>
      </c>
      <c r="C24" s="41" t="s">
        <v>76</v>
      </c>
      <c r="D24" s="27">
        <v>10</v>
      </c>
      <c r="E24" s="27">
        <v>10</v>
      </c>
      <c r="F24" s="18"/>
    </row>
    <row r="25" spans="2:7" s="4" customFormat="1" ht="51" customHeight="1">
      <c r="B25" s="3" t="s">
        <v>14</v>
      </c>
      <c r="C25" s="5" t="s">
        <v>15</v>
      </c>
      <c r="D25" s="26">
        <f>D26+D27+D28+D29+D30</f>
        <v>38405.5</v>
      </c>
      <c r="E25" s="26">
        <f>E26+E27+E28+E29+E30</f>
        <v>38395.1</v>
      </c>
      <c r="F25" s="19"/>
      <c r="G25" s="20"/>
    </row>
    <row r="26" spans="2:7" s="4" customFormat="1" ht="83.25" customHeight="1">
      <c r="B26" s="30" t="s">
        <v>55</v>
      </c>
      <c r="C26" s="41" t="s">
        <v>56</v>
      </c>
      <c r="D26" s="29">
        <v>162</v>
      </c>
      <c r="E26" s="29">
        <v>141</v>
      </c>
      <c r="F26" s="19"/>
      <c r="G26" s="20"/>
    </row>
    <row r="27" spans="2:6" ht="37.5" customHeight="1">
      <c r="B27" s="9" t="s">
        <v>31</v>
      </c>
      <c r="C27" s="7" t="s">
        <v>32</v>
      </c>
      <c r="D27" s="58">
        <v>25500</v>
      </c>
      <c r="E27" s="58">
        <v>25500</v>
      </c>
      <c r="F27" s="21"/>
    </row>
    <row r="28" spans="2:6" ht="24" customHeight="1">
      <c r="B28" s="60" t="s">
        <v>39</v>
      </c>
      <c r="C28" s="7" t="s">
        <v>35</v>
      </c>
      <c r="D28" s="58">
        <v>2933.1</v>
      </c>
      <c r="E28" s="58">
        <v>2933.1</v>
      </c>
      <c r="F28" s="21"/>
    </row>
    <row r="29" spans="2:6" ht="64.5" customHeight="1">
      <c r="B29" s="2" t="s">
        <v>28</v>
      </c>
      <c r="C29" s="7" t="s">
        <v>29</v>
      </c>
      <c r="D29" s="58">
        <v>8446.4</v>
      </c>
      <c r="E29" s="58">
        <v>8495.6</v>
      </c>
      <c r="F29" s="21"/>
    </row>
    <row r="30" spans="2:6" ht="98.25" customHeight="1">
      <c r="B30" s="2" t="s">
        <v>52</v>
      </c>
      <c r="C30" s="7" t="s">
        <v>53</v>
      </c>
      <c r="D30" s="58">
        <v>1364</v>
      </c>
      <c r="E30" s="58">
        <v>1325.4</v>
      </c>
      <c r="F30" s="21"/>
    </row>
    <row r="31" spans="2:6" ht="33.75" customHeight="1">
      <c r="B31" s="3" t="s">
        <v>61</v>
      </c>
      <c r="C31" s="5" t="s">
        <v>62</v>
      </c>
      <c r="D31" s="26">
        <f>D32</f>
        <v>47.1</v>
      </c>
      <c r="E31" s="26">
        <f>E32</f>
        <v>47.5</v>
      </c>
      <c r="F31" s="18"/>
    </row>
    <row r="32" spans="2:6" ht="33.75" customHeight="1">
      <c r="B32" s="30" t="s">
        <v>16</v>
      </c>
      <c r="C32" s="41" t="s">
        <v>17</v>
      </c>
      <c r="D32" s="27">
        <v>47.1</v>
      </c>
      <c r="E32" s="27">
        <v>47.5</v>
      </c>
      <c r="F32" s="18"/>
    </row>
    <row r="33" spans="2:6" ht="37.5" customHeight="1">
      <c r="B33" s="3" t="s">
        <v>18</v>
      </c>
      <c r="C33" s="5" t="s">
        <v>19</v>
      </c>
      <c r="D33" s="26">
        <f>D34+D35</f>
        <v>3500</v>
      </c>
      <c r="E33" s="26">
        <f>E34+E35</f>
        <v>3700</v>
      </c>
      <c r="F33" s="18"/>
    </row>
    <row r="34" spans="2:6" ht="45" customHeight="1">
      <c r="B34" s="2" t="s">
        <v>30</v>
      </c>
      <c r="C34" s="7" t="s">
        <v>20</v>
      </c>
      <c r="D34" s="58">
        <v>2200</v>
      </c>
      <c r="E34" s="58">
        <v>2400</v>
      </c>
      <c r="F34" s="21"/>
    </row>
    <row r="35" spans="2:8" ht="34.5" customHeight="1">
      <c r="B35" s="9" t="s">
        <v>33</v>
      </c>
      <c r="C35" s="7" t="s">
        <v>34</v>
      </c>
      <c r="D35" s="58">
        <v>1300</v>
      </c>
      <c r="E35" s="58">
        <v>1300</v>
      </c>
      <c r="F35" s="21"/>
      <c r="H35" s="10"/>
    </row>
    <row r="36" spans="2:6" ht="26.25" customHeight="1">
      <c r="B36" s="3" t="s">
        <v>21</v>
      </c>
      <c r="C36" s="5" t="s">
        <v>22</v>
      </c>
      <c r="D36" s="26">
        <f>D37</f>
        <v>2434.4</v>
      </c>
      <c r="E36" s="26">
        <f>E37</f>
        <v>2451</v>
      </c>
      <c r="F36" s="18"/>
    </row>
    <row r="37" spans="2:6" ht="54" customHeight="1">
      <c r="B37" s="30" t="s">
        <v>50</v>
      </c>
      <c r="C37" s="41" t="s">
        <v>49</v>
      </c>
      <c r="D37" s="29">
        <v>2434.4</v>
      </c>
      <c r="E37" s="29">
        <v>2451</v>
      </c>
      <c r="F37" s="18"/>
    </row>
    <row r="38" spans="2:6" ht="24" customHeight="1">
      <c r="B38" s="44" t="s">
        <v>23</v>
      </c>
      <c r="C38" s="45" t="s">
        <v>24</v>
      </c>
      <c r="D38" s="55">
        <v>422</v>
      </c>
      <c r="E38" s="55">
        <v>422</v>
      </c>
      <c r="F38" s="18"/>
    </row>
    <row r="39" spans="2:7" s="24" customFormat="1" ht="26.25" customHeight="1">
      <c r="B39" s="53" t="s">
        <v>25</v>
      </c>
      <c r="C39" s="54" t="s">
        <v>26</v>
      </c>
      <c r="D39" s="55">
        <f>D40+D42+D41</f>
        <v>341009.2</v>
      </c>
      <c r="E39" s="55">
        <f>E40+E42+E41</f>
        <v>335970.3</v>
      </c>
      <c r="F39" s="22"/>
      <c r="G39" s="23"/>
    </row>
    <row r="40" spans="2:7" s="24" customFormat="1" ht="31.5" customHeight="1">
      <c r="B40" s="56" t="s">
        <v>64</v>
      </c>
      <c r="C40" s="59" t="s">
        <v>60</v>
      </c>
      <c r="D40" s="78">
        <v>13830</v>
      </c>
      <c r="E40" s="78">
        <v>18786</v>
      </c>
      <c r="F40" s="25"/>
      <c r="G40" s="23"/>
    </row>
    <row r="41" spans="2:7" s="24" customFormat="1" ht="48.75" customHeight="1">
      <c r="B41" s="56" t="s">
        <v>65</v>
      </c>
      <c r="C41" s="57" t="s">
        <v>58</v>
      </c>
      <c r="D41" s="58">
        <v>0</v>
      </c>
      <c r="E41" s="58">
        <v>0</v>
      </c>
      <c r="F41" s="25"/>
      <c r="G41" s="23"/>
    </row>
    <row r="42" spans="2:7" s="24" customFormat="1" ht="33" customHeight="1">
      <c r="B42" s="56" t="s">
        <v>66</v>
      </c>
      <c r="C42" s="59" t="s">
        <v>59</v>
      </c>
      <c r="D42" s="58">
        <v>327179.2</v>
      </c>
      <c r="E42" s="58">
        <v>317184.3</v>
      </c>
      <c r="F42" s="25"/>
      <c r="G42" s="23"/>
    </row>
    <row r="43" spans="2:6" ht="21" customHeight="1">
      <c r="B43" s="56"/>
      <c r="C43" s="54" t="s">
        <v>27</v>
      </c>
      <c r="D43" s="55">
        <f>D7+D39</f>
        <v>694935.6000000001</v>
      </c>
      <c r="E43" s="55">
        <f>E7+E39</f>
        <v>695803.3</v>
      </c>
      <c r="F43" s="18"/>
    </row>
    <row r="44" spans="2:6" ht="25.5" customHeight="1">
      <c r="B44" s="47"/>
      <c r="C44" s="48"/>
      <c r="D44" s="49"/>
      <c r="E44" s="18"/>
      <c r="F44" s="18"/>
    </row>
    <row r="45" spans="2:4" ht="38.25" customHeight="1">
      <c r="B45" s="81"/>
      <c r="C45" s="81"/>
      <c r="D45" s="81"/>
    </row>
    <row r="46" spans="2:4" ht="15">
      <c r="B46" s="10"/>
      <c r="C46" s="10"/>
      <c r="D46" s="10"/>
    </row>
    <row r="47" ht="15">
      <c r="D47" s="15"/>
    </row>
    <row r="48" ht="15">
      <c r="D48" s="10"/>
    </row>
    <row r="49" ht="15">
      <c r="D49" s="10"/>
    </row>
    <row r="50" ht="15">
      <c r="D50" s="10"/>
    </row>
    <row r="51" ht="15">
      <c r="D51" s="10"/>
    </row>
    <row r="52" ht="15">
      <c r="D52" s="10"/>
    </row>
    <row r="53" ht="15">
      <c r="D53" s="10"/>
    </row>
    <row r="54" ht="15">
      <c r="D54" s="15"/>
    </row>
    <row r="55" ht="15">
      <c r="D55" s="10"/>
    </row>
    <row r="56" ht="15">
      <c r="D56" s="10"/>
    </row>
    <row r="57" ht="15">
      <c r="D57" s="10"/>
    </row>
    <row r="58" ht="15">
      <c r="D58" s="10"/>
    </row>
    <row r="59" ht="15">
      <c r="D59" s="10"/>
    </row>
    <row r="60" ht="15">
      <c r="D60" s="10"/>
    </row>
    <row r="61" ht="15">
      <c r="D61" s="10"/>
    </row>
    <row r="62" ht="15">
      <c r="D62" s="10"/>
    </row>
    <row r="63" ht="15">
      <c r="D63" s="10"/>
    </row>
    <row r="64" ht="15">
      <c r="D64" s="10"/>
    </row>
    <row r="65" ht="15">
      <c r="D65" s="10"/>
    </row>
    <row r="66" ht="15">
      <c r="D66" s="10"/>
    </row>
    <row r="67" ht="15">
      <c r="D67" s="10"/>
    </row>
    <row r="68" ht="15">
      <c r="D68" s="10"/>
    </row>
    <row r="69" ht="15">
      <c r="D69" s="10"/>
    </row>
    <row r="70" ht="15">
      <c r="D70" s="10"/>
    </row>
    <row r="71" ht="15">
      <c r="D71" s="10"/>
    </row>
    <row r="72" ht="15">
      <c r="D72" s="10"/>
    </row>
    <row r="73" ht="15">
      <c r="D73" s="10"/>
    </row>
    <row r="74" ht="15">
      <c r="D74" s="10"/>
    </row>
    <row r="75" ht="15">
      <c r="D75" s="10"/>
    </row>
  </sheetData>
  <sheetProtection/>
  <mergeCells count="7">
    <mergeCell ref="D1:E1"/>
    <mergeCell ref="B45:D45"/>
    <mergeCell ref="D4:E5"/>
    <mergeCell ref="D3:E3"/>
    <mergeCell ref="B2:E2"/>
    <mergeCell ref="B4:B6"/>
    <mergeCell ref="C4:C6"/>
  </mergeCells>
  <printOptions/>
  <pageMargins left="0.984251968503937" right="0.5905511811023623" top="0.7874015748031497" bottom="0.7874015748031497" header="0" footer="0"/>
  <pageSetup horizontalDpi="600" verticalDpi="600" orientation="portrait" paperSize="9" scale="87" r:id="rId1"/>
  <rowBreaks count="1" manualBreakCount="1">
    <brk id="2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User</cp:lastModifiedBy>
  <cp:lastPrinted>2019-11-06T06:33:33Z</cp:lastPrinted>
  <dcterms:created xsi:type="dcterms:W3CDTF">2007-11-06T05:02:27Z</dcterms:created>
  <dcterms:modified xsi:type="dcterms:W3CDTF">2019-11-06T06:33:36Z</dcterms:modified>
  <cp:category/>
  <cp:version/>
  <cp:contentType/>
  <cp:contentStatus/>
</cp:coreProperties>
</file>