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'прогр2018'!$A$1:$M$44</definedName>
  </definedNames>
  <calcPr fullCalcOnLoad="1"/>
</workbook>
</file>

<file path=xl/sharedStrings.xml><?xml version="1.0" encoding="utf-8"?>
<sst xmlns="http://schemas.openxmlformats.org/spreadsheetml/2006/main" count="187" uniqueCount="75">
  <si>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</si>
  <si>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</si>
  <si>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</si>
  <si>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</si>
  <si>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</si>
  <si>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</si>
  <si>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</si>
  <si>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</si>
  <si>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</si>
  <si>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</si>
  <si>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</si>
  <si>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</si>
  <si>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</si>
  <si>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</si>
  <si>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</si>
  <si>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</si>
  <si>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</si>
  <si>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</si>
  <si>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</si>
  <si>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</si>
  <si>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</si>
  <si>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</si>
  <si>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</si>
  <si>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</si>
  <si>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</si>
  <si>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</si>
  <si>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727</t>
  </si>
  <si>
    <t>№ п/п</t>
  </si>
  <si>
    <t>План</t>
  </si>
  <si>
    <t>в том числе</t>
  </si>
  <si>
    <t>областной бюджет</t>
  </si>
  <si>
    <t>городской бюджет</t>
  </si>
  <si>
    <t>Факт</t>
  </si>
  <si>
    <t>% выполнения плана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</si>
  <si>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</si>
  <si>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</si>
  <si>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</si>
  <si>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"Проведение капитального ремонта крыш многоквартирных домов города Ливны Орловской области  на  период 2019-2020 годы"</t>
  </si>
  <si>
    <t>Муниципальная программа "Формирование законопослушного поведения участников дорожного движения в городе Ливны Орловской области  на   2019-2021 годы"</t>
  </si>
  <si>
    <t>Приложение 6  к решению Ливенского городского Совета народных депутатов       от                   2021 г. №                  -ГС</t>
  </si>
  <si>
    <t>Сведения о реализации целевых программ за 2020 год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</si>
  <si>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</si>
  <si>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</si>
  <si>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51 0 00 00000</t>
  </si>
  <si>
    <t>Муниципальная программа «Образование в городе Ливны Орловской области на 2020-2025 годы»</t>
  </si>
  <si>
    <t>Муниципальная программа "Развитие архивного дела в городе Ливны Орловской области на 2018-2022 годы"</t>
  </si>
  <si>
    <t>52 0 00 00000</t>
  </si>
  <si>
    <t>Муниципальная программа "Культура и искусство города Ливны Орловской области на 2020-2024 годы"</t>
  </si>
  <si>
    <t>53 0 00 00000</t>
  </si>
  <si>
    <t>Муниципальная программа «Развитие физической культуры и спорта в городе Ливны Орловской области  на 2020-2024 годы»</t>
  </si>
  <si>
    <t>54 0 00 00000</t>
  </si>
  <si>
    <t>55 0 00 00000</t>
  </si>
  <si>
    <t>Муниципальная программа «Благоустройство города Ливны Орловской области на 2020-2022 годы»</t>
  </si>
  <si>
    <t>56 0 00 00000</t>
  </si>
  <si>
    <t>57 0 00 00000</t>
  </si>
  <si>
    <t>58 0 00 00000</t>
  </si>
  <si>
    <t>59 0 00 00000</t>
  </si>
  <si>
    <t>60 0 00 00000</t>
  </si>
  <si>
    <t>61 0 00 00000</t>
  </si>
  <si>
    <t>62 0 00 00000</t>
  </si>
  <si>
    <t>Муниципальная программа "Доступная среда города Ливны Орловской области на 2020-2022 годы"</t>
  </si>
  <si>
    <t>63 0 00 00000</t>
  </si>
  <si>
    <t>Муниципальная программа «Развитие муниципальной службы в городе Ливны Орловской области на 2020-2022 годы»</t>
  </si>
  <si>
    <t xml:space="preserve">64 0 00 00000 </t>
  </si>
  <si>
    <t>65 0 00 00000</t>
  </si>
  <si>
    <t>66 0 00 00000</t>
  </si>
  <si>
    <t>67 0 00 00000</t>
  </si>
  <si>
    <t>69 0 00 00000</t>
  </si>
  <si>
    <t>Муниципальная программа "Профилактика экстремизма и терроризма в городе Ливны Орловской области на 2020-2022 годы"</t>
  </si>
  <si>
    <t>70 0 00 00000</t>
  </si>
  <si>
    <t>Муниципальная программа «Ремонт, строительство, реконструкция и содержание автомобильных дорог общего пользования местного значения города Ливны на 2020-2022 годы»</t>
  </si>
  <si>
    <t>Муниципальная программа "Профилактика правонарушений в городе Ливны Орловской области  на 2020-2022 годы"</t>
  </si>
  <si>
    <t>Муниципальная программа "Поддержка социально ориентированных некоммерческих организаций  города Ливны Орловской области на 2020-2022 годы"</t>
  </si>
  <si>
    <t>Муниципальная программа "Развитие территориального общественного самоуправления в городе Ливны  на   2019-2021 годы"</t>
  </si>
  <si>
    <t>Муниципальная программа "Стимулирование развития жилищного строительства на территории города Ливны Орловской области  на 2020-2022 годы"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</si>
</sst>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26" fillId="24" borderId="1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justify" wrapText="1"/>
    </xf>
    <xf numFmtId="0" fontId="4" fillId="24" borderId="11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vertical="justify" wrapText="1"/>
    </xf>
    <xf numFmtId="0" fontId="1" fillId="25" borderId="0" xfId="0" applyFont="1" applyFill="1" applyAlignment="1">
      <alignment/>
    </xf>
    <xf numFmtId="180" fontId="2" fillId="25" borderId="0" xfId="0" applyNumberFormat="1" applyFont="1" applyFill="1" applyAlignment="1">
      <alignment/>
    </xf>
    <xf numFmtId="0" fontId="26" fillId="24" borderId="11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180" fontId="4" fillId="25" borderId="10" xfId="0" applyNumberFormat="1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justify" wrapText="1"/>
    </xf>
    <xf numFmtId="49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176" fontId="3" fillId="25" borderId="10" xfId="0" applyNumberFormat="1" applyFont="1" applyFill="1" applyBorder="1" applyAlignment="1">
      <alignment horizontal="center" vertical="center"/>
    </xf>
    <xf numFmtId="180" fontId="3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0" fontId="4" fillId="24" borderId="10" xfId="0" applyFont="1" applyFill="1" applyBorder="1" applyAlignment="1">
      <alignment vertical="justify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justify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justify" wrapText="1"/>
    </xf>
    <xf numFmtId="0" fontId="4" fillId="24" borderId="11" xfId="0" applyFont="1" applyFill="1" applyBorder="1" applyAlignment="1">
      <alignment vertical="justify" wrapText="1"/>
    </xf>
    <xf numFmtId="0" fontId="3" fillId="0" borderId="10" xfId="0" applyFont="1" applyBorder="1" applyAlignment="1">
      <alignment horizontal="center" vertical="justify" wrapText="1"/>
    </xf>
    <xf numFmtId="0" fontId="26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justify" wrapText="1"/>
    </xf>
    <xf numFmtId="0" fontId="4" fillId="24" borderId="13" xfId="0" applyFont="1" applyFill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2" fillId="0" borderId="0" xfId="0" applyFont="1" applyAlignment="1">
      <alignment horizontal="left" vertical="justify"/>
    </xf>
    <xf numFmtId="0" fontId="4" fillId="0" borderId="0" xfId="0" applyFont="1" applyFill="1" applyAlignment="1">
      <alignment horizontal="left" wrapText="1"/>
    </xf>
    <xf numFmtId="0" fontId="25" fillId="0" borderId="0" xfId="0" applyFont="1" applyAlignment="1">
      <alignment horizontal="center" wrapText="1"/>
    </xf>
    <xf numFmtId="176" fontId="4" fillId="0" borderId="14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92" zoomScaleNormal="120" zoomScaleSheetLayoutView="92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0" sqref="B40:B41"/>
    </sheetView>
  </sheetViews>
  <sheetFormatPr defaultColWidth="9.00390625" defaultRowHeight="12.75"/>
  <cols>
    <col min="1" max="1" width="3.875" style="2" customWidth="1"/>
    <col min="2" max="2" width="24.25390625" style="4" customWidth="1"/>
    <col min="3" max="3" width="3.875" style="2" customWidth="1"/>
    <col min="4" max="4" width="4.125" style="2" customWidth="1"/>
    <col min="5" max="5" width="3.375" style="2" customWidth="1"/>
    <col min="6" max="6" width="12.375" style="2" customWidth="1"/>
    <col min="7" max="7" width="7.875" style="2" customWidth="1"/>
    <col min="8" max="8" width="9.125" style="2" customWidth="1"/>
    <col min="9" max="9" width="9.375" style="2" customWidth="1"/>
    <col min="10" max="10" width="8.25390625" style="2" customWidth="1"/>
    <col min="11" max="11" width="9.375" style="2" customWidth="1"/>
    <col min="12" max="12" width="9.25390625" style="2" customWidth="1"/>
    <col min="13" max="13" width="5.875" style="2" customWidth="1"/>
    <col min="14" max="16384" width="9.125" style="2" customWidth="1"/>
  </cols>
  <sheetData>
    <row r="1" spans="2:13" ht="61.5" customHeight="1">
      <c r="B1" s="4" t="s">
        <v>10</v>
      </c>
      <c r="D1" s="5"/>
      <c r="E1" s="5"/>
      <c r="J1" s="52" t="s">
        <v>39</v>
      </c>
      <c r="K1" s="52"/>
      <c r="L1" s="52"/>
      <c r="M1" s="52"/>
    </row>
    <row r="2" spans="1:13" ht="38.25" customHeight="1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3:15" ht="15">
      <c r="C3" s="3"/>
      <c r="D3" s="3"/>
      <c r="E3" s="3"/>
      <c r="F3" s="3"/>
      <c r="L3" s="54" t="s">
        <v>22</v>
      </c>
      <c r="M3" s="54"/>
      <c r="N3" s="9"/>
      <c r="O3" s="9"/>
    </row>
    <row r="4" spans="1:15" s="1" customFormat="1" ht="18.75" customHeight="1">
      <c r="A4" s="36" t="s">
        <v>27</v>
      </c>
      <c r="B4" s="45" t="s">
        <v>16</v>
      </c>
      <c r="C4" s="45" t="s">
        <v>17</v>
      </c>
      <c r="D4" s="45" t="s">
        <v>18</v>
      </c>
      <c r="E4" s="45" t="s">
        <v>19</v>
      </c>
      <c r="F4" s="45" t="s">
        <v>20</v>
      </c>
      <c r="G4" s="45" t="s">
        <v>28</v>
      </c>
      <c r="H4" s="36" t="s">
        <v>29</v>
      </c>
      <c r="I4" s="36"/>
      <c r="J4" s="36" t="s">
        <v>32</v>
      </c>
      <c r="K4" s="36" t="s">
        <v>29</v>
      </c>
      <c r="L4" s="36"/>
      <c r="M4" s="36" t="s">
        <v>33</v>
      </c>
      <c r="N4" s="10"/>
      <c r="O4" s="10"/>
    </row>
    <row r="5" spans="1:13" s="1" customFormat="1" ht="47.25" customHeight="1">
      <c r="A5" s="36"/>
      <c r="B5" s="45"/>
      <c r="C5" s="45"/>
      <c r="D5" s="45"/>
      <c r="E5" s="45"/>
      <c r="F5" s="45"/>
      <c r="G5" s="45"/>
      <c r="H5" s="15" t="s">
        <v>30</v>
      </c>
      <c r="I5" s="7" t="s">
        <v>31</v>
      </c>
      <c r="J5" s="36"/>
      <c r="K5" s="7" t="s">
        <v>30</v>
      </c>
      <c r="L5" s="7" t="s">
        <v>31</v>
      </c>
      <c r="M5" s="36"/>
    </row>
    <row r="6" spans="1:13" s="1" customFormat="1" ht="80.25" customHeight="1">
      <c r="A6" s="8">
        <v>1</v>
      </c>
      <c r="B6" s="32" t="s">
        <v>41</v>
      </c>
      <c r="C6" s="11" t="s">
        <v>14</v>
      </c>
      <c r="D6" s="12" t="s">
        <v>3</v>
      </c>
      <c r="E6" s="12" t="s">
        <v>23</v>
      </c>
      <c r="F6" s="21" t="s">
        <v>42</v>
      </c>
      <c r="G6" s="22">
        <f>H6+I6</f>
        <v>50</v>
      </c>
      <c r="H6" s="22">
        <v>0</v>
      </c>
      <c r="I6" s="22">
        <v>50</v>
      </c>
      <c r="J6" s="23">
        <f>K6+L6</f>
        <v>0</v>
      </c>
      <c r="K6" s="23">
        <v>0</v>
      </c>
      <c r="L6" s="23">
        <v>0</v>
      </c>
      <c r="M6" s="23">
        <f>J6/G6*100</f>
        <v>0</v>
      </c>
    </row>
    <row r="7" spans="1:13" s="1" customFormat="1" ht="26.25" customHeight="1">
      <c r="A7" s="37">
        <v>2</v>
      </c>
      <c r="B7" s="40" t="s">
        <v>44</v>
      </c>
      <c r="C7" s="11" t="s">
        <v>12</v>
      </c>
      <c r="D7" s="12" t="s">
        <v>7</v>
      </c>
      <c r="E7" s="12" t="s">
        <v>0</v>
      </c>
      <c r="F7" s="21" t="s">
        <v>43</v>
      </c>
      <c r="G7" s="22">
        <f aca="true" t="shared" si="0" ref="G7:G13">H7+I7</f>
        <v>268808.1</v>
      </c>
      <c r="H7" s="22">
        <v>186784.7</v>
      </c>
      <c r="I7" s="22">
        <v>82023.4</v>
      </c>
      <c r="J7" s="23">
        <f aca="true" t="shared" si="1" ref="J7:J13">K7+L7</f>
        <v>265640.1</v>
      </c>
      <c r="K7" s="23">
        <v>186721.4</v>
      </c>
      <c r="L7" s="23">
        <v>78918.7</v>
      </c>
      <c r="M7" s="23">
        <f>J7/G7*100</f>
        <v>98.82146408534564</v>
      </c>
    </row>
    <row r="8" spans="1:13" s="1" customFormat="1" ht="26.25" customHeight="1">
      <c r="A8" s="38"/>
      <c r="B8" s="41"/>
      <c r="C8" s="11" t="s">
        <v>12</v>
      </c>
      <c r="D8" s="12" t="s">
        <v>7</v>
      </c>
      <c r="E8" s="12" t="s">
        <v>6</v>
      </c>
      <c r="F8" s="21" t="s">
        <v>43</v>
      </c>
      <c r="G8" s="22">
        <f t="shared" si="0"/>
        <v>307118.4</v>
      </c>
      <c r="H8" s="22">
        <v>229061.6</v>
      </c>
      <c r="I8" s="22">
        <v>78056.8</v>
      </c>
      <c r="J8" s="23">
        <f t="shared" si="1"/>
        <v>302972.3</v>
      </c>
      <c r="K8" s="23">
        <v>229061.6</v>
      </c>
      <c r="L8" s="23">
        <v>73910.7</v>
      </c>
      <c r="M8" s="23">
        <f>J8/G8*100</f>
        <v>98.64999947902827</v>
      </c>
    </row>
    <row r="9" spans="1:13" s="1" customFormat="1" ht="26.25" customHeight="1">
      <c r="A9" s="38"/>
      <c r="B9" s="41"/>
      <c r="C9" s="11" t="s">
        <v>12</v>
      </c>
      <c r="D9" s="12" t="s">
        <v>7</v>
      </c>
      <c r="E9" s="12" t="s">
        <v>1</v>
      </c>
      <c r="F9" s="21" t="s">
        <v>43</v>
      </c>
      <c r="G9" s="22">
        <f t="shared" si="0"/>
        <v>1772</v>
      </c>
      <c r="H9" s="22">
        <v>1754</v>
      </c>
      <c r="I9" s="22">
        <v>18</v>
      </c>
      <c r="J9" s="23">
        <f t="shared" si="1"/>
        <v>1771.7</v>
      </c>
      <c r="K9" s="23">
        <v>1754</v>
      </c>
      <c r="L9" s="23">
        <v>17.7</v>
      </c>
      <c r="M9" s="23">
        <f>J9/G9*100</f>
        <v>99.98306997742664</v>
      </c>
    </row>
    <row r="10" spans="1:13" s="1" customFormat="1" ht="26.25" customHeight="1">
      <c r="A10" s="38"/>
      <c r="B10" s="41"/>
      <c r="C10" s="11" t="s">
        <v>12</v>
      </c>
      <c r="D10" s="12" t="s">
        <v>7</v>
      </c>
      <c r="E10" s="12" t="s">
        <v>7</v>
      </c>
      <c r="F10" s="21" t="s">
        <v>43</v>
      </c>
      <c r="G10" s="22">
        <f t="shared" si="0"/>
        <v>0</v>
      </c>
      <c r="H10" s="22">
        <v>0</v>
      </c>
      <c r="I10" s="22">
        <v>0</v>
      </c>
      <c r="J10" s="23">
        <f t="shared" si="1"/>
        <v>0</v>
      </c>
      <c r="K10" s="23">
        <v>0</v>
      </c>
      <c r="L10" s="23">
        <v>0</v>
      </c>
      <c r="M10" s="23">
        <v>0</v>
      </c>
    </row>
    <row r="11" spans="1:13" s="1" customFormat="1" ht="25.5" customHeight="1">
      <c r="A11" s="38"/>
      <c r="B11" s="41"/>
      <c r="C11" s="11" t="s">
        <v>12</v>
      </c>
      <c r="D11" s="12" t="s">
        <v>7</v>
      </c>
      <c r="E11" s="12" t="s">
        <v>2</v>
      </c>
      <c r="F11" s="21" t="s">
        <v>43</v>
      </c>
      <c r="G11" s="22">
        <f t="shared" si="0"/>
        <v>5782.7</v>
      </c>
      <c r="H11" s="22">
        <v>0</v>
      </c>
      <c r="I11" s="22">
        <v>5782.7</v>
      </c>
      <c r="J11" s="23">
        <f t="shared" si="1"/>
        <v>5571.1</v>
      </c>
      <c r="K11" s="23">
        <v>0</v>
      </c>
      <c r="L11" s="23">
        <v>5571.1</v>
      </c>
      <c r="M11" s="23">
        <f>J11/G11*100</f>
        <v>96.3408096563889</v>
      </c>
    </row>
    <row r="12" spans="1:13" s="1" customFormat="1" ht="25.5" customHeight="1">
      <c r="A12" s="39"/>
      <c r="B12" s="42"/>
      <c r="C12" s="11" t="s">
        <v>24</v>
      </c>
      <c r="D12" s="12" t="s">
        <v>7</v>
      </c>
      <c r="E12" s="12" t="s">
        <v>1</v>
      </c>
      <c r="F12" s="21" t="s">
        <v>43</v>
      </c>
      <c r="G12" s="22">
        <f t="shared" si="0"/>
        <v>10</v>
      </c>
      <c r="H12" s="22">
        <v>0</v>
      </c>
      <c r="I12" s="22">
        <v>10</v>
      </c>
      <c r="J12" s="23">
        <f t="shared" si="1"/>
        <v>10</v>
      </c>
      <c r="K12" s="23">
        <v>0</v>
      </c>
      <c r="L12" s="23">
        <v>10</v>
      </c>
      <c r="M12" s="23">
        <f aca="true" t="shared" si="2" ref="M12:M43">J12/G12*100</f>
        <v>100</v>
      </c>
    </row>
    <row r="13" spans="1:13" s="1" customFormat="1" ht="60.75" customHeight="1">
      <c r="A13" s="20">
        <v>3</v>
      </c>
      <c r="B13" s="33" t="s">
        <v>45</v>
      </c>
      <c r="C13" s="12" t="s">
        <v>14</v>
      </c>
      <c r="D13" s="12" t="s">
        <v>0</v>
      </c>
      <c r="E13" s="12" t="s">
        <v>15</v>
      </c>
      <c r="F13" s="21" t="s">
        <v>46</v>
      </c>
      <c r="G13" s="22">
        <f t="shared" si="0"/>
        <v>50</v>
      </c>
      <c r="H13" s="22">
        <v>0</v>
      </c>
      <c r="I13" s="22">
        <v>50</v>
      </c>
      <c r="J13" s="23">
        <f t="shared" si="1"/>
        <v>49.9</v>
      </c>
      <c r="K13" s="23">
        <v>0</v>
      </c>
      <c r="L13" s="23">
        <v>49.9</v>
      </c>
      <c r="M13" s="23">
        <f t="shared" si="2"/>
        <v>99.8</v>
      </c>
    </row>
    <row r="14" spans="1:13" ht="30" customHeight="1">
      <c r="A14" s="24">
        <v>4</v>
      </c>
      <c r="B14" s="43" t="s">
        <v>47</v>
      </c>
      <c r="C14" s="12" t="s">
        <v>24</v>
      </c>
      <c r="D14" s="12" t="s">
        <v>7</v>
      </c>
      <c r="E14" s="12" t="s">
        <v>1</v>
      </c>
      <c r="F14" s="21" t="s">
        <v>48</v>
      </c>
      <c r="G14" s="22">
        <f aca="true" t="shared" si="3" ref="G14:G42">H14+I14</f>
        <v>29711.3</v>
      </c>
      <c r="H14" s="22">
        <v>0</v>
      </c>
      <c r="I14" s="22">
        <v>29711.3</v>
      </c>
      <c r="J14" s="23">
        <f aca="true" t="shared" si="4" ref="J14:J42">K14+L14</f>
        <v>29362.4</v>
      </c>
      <c r="K14" s="23">
        <v>0</v>
      </c>
      <c r="L14" s="23">
        <v>29362.4</v>
      </c>
      <c r="M14" s="23">
        <f t="shared" si="2"/>
        <v>98.82569931305598</v>
      </c>
    </row>
    <row r="15" spans="1:14" ht="32.25" customHeight="1">
      <c r="A15" s="26"/>
      <c r="B15" s="44"/>
      <c r="C15" s="12" t="s">
        <v>24</v>
      </c>
      <c r="D15" s="12" t="s">
        <v>4</v>
      </c>
      <c r="E15" s="12" t="s">
        <v>0</v>
      </c>
      <c r="F15" s="21" t="s">
        <v>48</v>
      </c>
      <c r="G15" s="22">
        <f t="shared" si="3"/>
        <v>23498.6</v>
      </c>
      <c r="H15" s="22">
        <v>792.5</v>
      </c>
      <c r="I15" s="22">
        <v>22706.1</v>
      </c>
      <c r="J15" s="23">
        <f t="shared" si="4"/>
        <v>22826.5</v>
      </c>
      <c r="K15" s="23">
        <v>792.5</v>
      </c>
      <c r="L15" s="23">
        <v>22034</v>
      </c>
      <c r="M15" s="23">
        <f t="shared" si="2"/>
        <v>97.1398296068702</v>
      </c>
      <c r="N15" s="18"/>
    </row>
    <row r="16" spans="1:13" ht="46.5" customHeight="1">
      <c r="A16" s="46">
        <v>5</v>
      </c>
      <c r="B16" s="47" t="s">
        <v>49</v>
      </c>
      <c r="C16" s="12" t="s">
        <v>24</v>
      </c>
      <c r="D16" s="12" t="s">
        <v>7</v>
      </c>
      <c r="E16" s="12" t="s">
        <v>1</v>
      </c>
      <c r="F16" s="21" t="s">
        <v>50</v>
      </c>
      <c r="G16" s="22">
        <f t="shared" si="3"/>
        <v>15047.8</v>
      </c>
      <c r="H16" s="22">
        <v>0</v>
      </c>
      <c r="I16" s="22">
        <v>15047.8</v>
      </c>
      <c r="J16" s="23">
        <f t="shared" si="4"/>
        <v>14960.8</v>
      </c>
      <c r="K16" s="23">
        <v>0</v>
      </c>
      <c r="L16" s="23">
        <v>14960.8</v>
      </c>
      <c r="M16" s="23">
        <f t="shared" si="2"/>
        <v>99.42184239556613</v>
      </c>
    </row>
    <row r="17" spans="1:13" ht="30" customHeight="1">
      <c r="A17" s="46"/>
      <c r="B17" s="47"/>
      <c r="C17" s="12" t="s">
        <v>24</v>
      </c>
      <c r="D17" s="12" t="s">
        <v>9</v>
      </c>
      <c r="E17" s="12" t="s">
        <v>6</v>
      </c>
      <c r="F17" s="21" t="s">
        <v>50</v>
      </c>
      <c r="G17" s="22">
        <f t="shared" si="3"/>
        <v>14617.6</v>
      </c>
      <c r="H17" s="22">
        <v>0</v>
      </c>
      <c r="I17" s="22">
        <v>14617.6</v>
      </c>
      <c r="J17" s="23">
        <f t="shared" si="4"/>
        <v>14220.6</v>
      </c>
      <c r="K17" s="23">
        <v>0</v>
      </c>
      <c r="L17" s="23">
        <v>14220.6</v>
      </c>
      <c r="M17" s="23">
        <f t="shared" si="2"/>
        <v>97.28409588441332</v>
      </c>
    </row>
    <row r="18" spans="1:13" ht="46.5" customHeight="1">
      <c r="A18" s="46">
        <v>6</v>
      </c>
      <c r="B18" s="47" t="s">
        <v>70</v>
      </c>
      <c r="C18" s="12" t="s">
        <v>13</v>
      </c>
      <c r="D18" s="12" t="s">
        <v>3</v>
      </c>
      <c r="E18" s="12" t="s">
        <v>2</v>
      </c>
      <c r="F18" s="21" t="s">
        <v>51</v>
      </c>
      <c r="G18" s="22">
        <f t="shared" si="3"/>
        <v>6060.6</v>
      </c>
      <c r="H18" s="22">
        <v>6000</v>
      </c>
      <c r="I18" s="22">
        <v>60.6</v>
      </c>
      <c r="J18" s="23">
        <f t="shared" si="4"/>
        <v>5951.1</v>
      </c>
      <c r="K18" s="23">
        <v>5891.6</v>
      </c>
      <c r="L18" s="23">
        <v>59.5</v>
      </c>
      <c r="M18" s="23">
        <f t="shared" si="2"/>
        <v>98.1932481932482</v>
      </c>
    </row>
    <row r="19" spans="1:13" ht="51" customHeight="1">
      <c r="A19" s="46"/>
      <c r="B19" s="47"/>
      <c r="C19" s="12" t="s">
        <v>26</v>
      </c>
      <c r="D19" s="12" t="s">
        <v>3</v>
      </c>
      <c r="E19" s="12" t="s">
        <v>2</v>
      </c>
      <c r="F19" s="21" t="s">
        <v>51</v>
      </c>
      <c r="G19" s="22">
        <f t="shared" si="3"/>
        <v>95853</v>
      </c>
      <c r="H19" s="22">
        <v>92243.4</v>
      </c>
      <c r="I19" s="22">
        <v>3609.6</v>
      </c>
      <c r="J19" s="23">
        <f t="shared" si="4"/>
        <v>95149.7</v>
      </c>
      <c r="K19" s="23">
        <v>92243.4</v>
      </c>
      <c r="L19" s="23">
        <v>2906.3</v>
      </c>
      <c r="M19" s="23">
        <f t="shared" si="2"/>
        <v>99.26627231281232</v>
      </c>
    </row>
    <row r="20" spans="1:13" ht="52.5" customHeight="1">
      <c r="A20" s="8">
        <v>7</v>
      </c>
      <c r="B20" s="16" t="s">
        <v>52</v>
      </c>
      <c r="C20" s="12" t="s">
        <v>26</v>
      </c>
      <c r="D20" s="12" t="s">
        <v>5</v>
      </c>
      <c r="E20" s="12" t="s">
        <v>1</v>
      </c>
      <c r="F20" s="21" t="s">
        <v>53</v>
      </c>
      <c r="G20" s="22">
        <f t="shared" si="3"/>
        <v>14640.4</v>
      </c>
      <c r="H20" s="22">
        <v>0</v>
      </c>
      <c r="I20" s="22">
        <v>14640.4</v>
      </c>
      <c r="J20" s="23">
        <f t="shared" si="4"/>
        <v>14402.9</v>
      </c>
      <c r="K20" s="23">
        <v>0</v>
      </c>
      <c r="L20" s="23">
        <v>14402.9</v>
      </c>
      <c r="M20" s="23">
        <f t="shared" si="2"/>
        <v>98.37777656348187</v>
      </c>
    </row>
    <row r="21" spans="1:13" ht="22.5" customHeight="1">
      <c r="A21" s="37">
        <v>8</v>
      </c>
      <c r="B21" s="43" t="s">
        <v>34</v>
      </c>
      <c r="C21" s="12" t="s">
        <v>13</v>
      </c>
      <c r="D21" s="12" t="s">
        <v>3</v>
      </c>
      <c r="E21" s="12" t="s">
        <v>2</v>
      </c>
      <c r="F21" s="28" t="s">
        <v>54</v>
      </c>
      <c r="G21" s="22">
        <f t="shared" si="3"/>
        <v>600</v>
      </c>
      <c r="H21" s="22">
        <v>0</v>
      </c>
      <c r="I21" s="22">
        <v>600</v>
      </c>
      <c r="J21" s="23">
        <f t="shared" si="4"/>
        <v>540</v>
      </c>
      <c r="K21" s="23">
        <v>0</v>
      </c>
      <c r="L21" s="23">
        <v>540</v>
      </c>
      <c r="M21" s="23">
        <f t="shared" si="2"/>
        <v>90</v>
      </c>
    </row>
    <row r="22" spans="1:13" ht="22.5" customHeight="1">
      <c r="A22" s="38"/>
      <c r="B22" s="48"/>
      <c r="C22" s="11">
        <v>163</v>
      </c>
      <c r="D22" s="11" t="s">
        <v>5</v>
      </c>
      <c r="E22" s="11" t="s">
        <v>1</v>
      </c>
      <c r="F22" s="28" t="s">
        <v>54</v>
      </c>
      <c r="G22" s="22">
        <f t="shared" si="3"/>
        <v>97.4</v>
      </c>
      <c r="H22" s="22">
        <v>0</v>
      </c>
      <c r="I22" s="22">
        <v>97.4</v>
      </c>
      <c r="J22" s="23">
        <f t="shared" si="4"/>
        <v>97.4</v>
      </c>
      <c r="K22" s="23">
        <v>0</v>
      </c>
      <c r="L22" s="23">
        <v>97.4</v>
      </c>
      <c r="M22" s="23">
        <f t="shared" si="2"/>
        <v>100</v>
      </c>
    </row>
    <row r="23" spans="1:13" ht="22.5" customHeight="1">
      <c r="A23" s="38"/>
      <c r="B23" s="48"/>
      <c r="C23" s="12" t="s">
        <v>26</v>
      </c>
      <c r="D23" s="12" t="s">
        <v>3</v>
      </c>
      <c r="E23" s="12" t="s">
        <v>2</v>
      </c>
      <c r="F23" s="28" t="s">
        <v>54</v>
      </c>
      <c r="G23" s="22">
        <f t="shared" si="3"/>
        <v>1856.9</v>
      </c>
      <c r="H23" s="22">
        <v>1686.9</v>
      </c>
      <c r="I23" s="22">
        <v>170</v>
      </c>
      <c r="J23" s="23">
        <f t="shared" si="4"/>
        <v>1791.6000000000001</v>
      </c>
      <c r="K23" s="23">
        <v>1686.9</v>
      </c>
      <c r="L23" s="23">
        <v>104.7</v>
      </c>
      <c r="M23" s="23">
        <f t="shared" si="2"/>
        <v>96.48338628897626</v>
      </c>
    </row>
    <row r="24" spans="1:13" ht="24.75" customHeight="1">
      <c r="A24" s="39"/>
      <c r="B24" s="44"/>
      <c r="C24" s="12" t="s">
        <v>26</v>
      </c>
      <c r="D24" s="12" t="s">
        <v>5</v>
      </c>
      <c r="E24" s="12" t="s">
        <v>1</v>
      </c>
      <c r="F24" s="28" t="s">
        <v>54</v>
      </c>
      <c r="G24" s="22">
        <f t="shared" si="3"/>
        <v>14185.5</v>
      </c>
      <c r="H24" s="22">
        <v>0</v>
      </c>
      <c r="I24" s="22">
        <v>14185.5</v>
      </c>
      <c r="J24" s="23">
        <f t="shared" si="4"/>
        <v>13647.3</v>
      </c>
      <c r="K24" s="23">
        <v>0</v>
      </c>
      <c r="L24" s="23">
        <v>13647.3</v>
      </c>
      <c r="M24" s="23">
        <f t="shared" si="2"/>
        <v>96.20598498466744</v>
      </c>
    </row>
    <row r="25" spans="1:13" ht="17.25" customHeight="1">
      <c r="A25" s="46">
        <v>9</v>
      </c>
      <c r="B25" s="47" t="s">
        <v>35</v>
      </c>
      <c r="C25" s="12" t="s">
        <v>12</v>
      </c>
      <c r="D25" s="12" t="s">
        <v>3</v>
      </c>
      <c r="E25" s="12" t="s">
        <v>0</v>
      </c>
      <c r="F25" s="21" t="s">
        <v>55</v>
      </c>
      <c r="G25" s="22">
        <f t="shared" si="3"/>
        <v>150</v>
      </c>
      <c r="H25" s="22">
        <v>0</v>
      </c>
      <c r="I25" s="22">
        <v>150</v>
      </c>
      <c r="J25" s="23">
        <f t="shared" si="4"/>
        <v>36.6</v>
      </c>
      <c r="K25" s="23">
        <v>0</v>
      </c>
      <c r="L25" s="23">
        <v>36.6</v>
      </c>
      <c r="M25" s="23">
        <f t="shared" si="2"/>
        <v>24.400000000000002</v>
      </c>
    </row>
    <row r="26" spans="1:13" ht="17.25" customHeight="1">
      <c r="A26" s="46"/>
      <c r="B26" s="47"/>
      <c r="C26" s="12" t="s">
        <v>24</v>
      </c>
      <c r="D26" s="12" t="s">
        <v>7</v>
      </c>
      <c r="E26" s="12" t="s">
        <v>1</v>
      </c>
      <c r="F26" s="21" t="s">
        <v>55</v>
      </c>
      <c r="G26" s="22">
        <f t="shared" si="3"/>
        <v>8428.5</v>
      </c>
      <c r="H26" s="22">
        <v>0</v>
      </c>
      <c r="I26" s="22">
        <v>8428.5</v>
      </c>
      <c r="J26" s="23">
        <f t="shared" si="4"/>
        <v>8328.2</v>
      </c>
      <c r="K26" s="23">
        <v>0</v>
      </c>
      <c r="L26" s="23">
        <v>8328.2</v>
      </c>
      <c r="M26" s="23">
        <f t="shared" si="2"/>
        <v>98.80998991516879</v>
      </c>
    </row>
    <row r="27" spans="1:13" ht="15.75" customHeight="1">
      <c r="A27" s="46"/>
      <c r="B27" s="47"/>
      <c r="C27" s="12" t="s">
        <v>24</v>
      </c>
      <c r="D27" s="12" t="s">
        <v>7</v>
      </c>
      <c r="E27" s="12" t="s">
        <v>7</v>
      </c>
      <c r="F27" s="21" t="s">
        <v>55</v>
      </c>
      <c r="G27" s="22">
        <f t="shared" si="3"/>
        <v>180</v>
      </c>
      <c r="H27" s="22">
        <v>0</v>
      </c>
      <c r="I27" s="22">
        <v>180</v>
      </c>
      <c r="J27" s="23">
        <f t="shared" si="4"/>
        <v>114.4</v>
      </c>
      <c r="K27" s="23">
        <v>0</v>
      </c>
      <c r="L27" s="23">
        <v>114.4</v>
      </c>
      <c r="M27" s="23">
        <f t="shared" si="2"/>
        <v>63.55555555555556</v>
      </c>
    </row>
    <row r="28" spans="1:13" ht="15" customHeight="1">
      <c r="A28" s="46"/>
      <c r="B28" s="47"/>
      <c r="C28" s="13" t="s">
        <v>24</v>
      </c>
      <c r="D28" s="13" t="s">
        <v>8</v>
      </c>
      <c r="E28" s="13" t="s">
        <v>3</v>
      </c>
      <c r="F28" s="21" t="s">
        <v>55</v>
      </c>
      <c r="G28" s="22">
        <f t="shared" si="3"/>
        <v>2789.3</v>
      </c>
      <c r="H28" s="22">
        <v>1366.8</v>
      </c>
      <c r="I28" s="22">
        <v>1422.5</v>
      </c>
      <c r="J28" s="23">
        <f t="shared" si="4"/>
        <v>2789.3</v>
      </c>
      <c r="K28" s="22">
        <v>1366.8</v>
      </c>
      <c r="L28" s="22">
        <v>1422.5</v>
      </c>
      <c r="M28" s="23">
        <f t="shared" si="2"/>
        <v>100</v>
      </c>
    </row>
    <row r="29" spans="1:13" ht="68.25" customHeight="1">
      <c r="A29" s="8">
        <v>10</v>
      </c>
      <c r="B29" s="17" t="s">
        <v>25</v>
      </c>
      <c r="C29" s="11" t="s">
        <v>26</v>
      </c>
      <c r="D29" s="12" t="s">
        <v>5</v>
      </c>
      <c r="E29" s="12" t="s">
        <v>6</v>
      </c>
      <c r="F29" s="21" t="s">
        <v>56</v>
      </c>
      <c r="G29" s="22">
        <f t="shared" si="3"/>
        <v>1395.7</v>
      </c>
      <c r="H29" s="22">
        <v>0</v>
      </c>
      <c r="I29" s="22">
        <v>1395.7</v>
      </c>
      <c r="J29" s="23">
        <f t="shared" si="4"/>
        <v>1395.1</v>
      </c>
      <c r="K29" s="22">
        <v>0</v>
      </c>
      <c r="L29" s="22">
        <v>1395.1</v>
      </c>
      <c r="M29" s="23">
        <f t="shared" si="2"/>
        <v>99.95701081894389</v>
      </c>
    </row>
    <row r="30" spans="1:13" ht="93" customHeight="1">
      <c r="A30" s="8">
        <v>11</v>
      </c>
      <c r="B30" s="32" t="s">
        <v>37</v>
      </c>
      <c r="C30" s="11" t="s">
        <v>26</v>
      </c>
      <c r="D30" s="12" t="s">
        <v>5</v>
      </c>
      <c r="E30" s="12" t="s">
        <v>0</v>
      </c>
      <c r="F30" s="21" t="s">
        <v>57</v>
      </c>
      <c r="G30" s="22">
        <f>H30+I30</f>
        <v>540</v>
      </c>
      <c r="H30" s="22">
        <v>0</v>
      </c>
      <c r="I30" s="22">
        <v>540</v>
      </c>
      <c r="J30" s="23">
        <f aca="true" t="shared" si="5" ref="J30:J36">K30+L30</f>
        <v>539</v>
      </c>
      <c r="K30" s="23">
        <v>0</v>
      </c>
      <c r="L30" s="23">
        <v>539</v>
      </c>
      <c r="M30" s="23">
        <f t="shared" si="2"/>
        <v>99.81481481481481</v>
      </c>
    </row>
    <row r="31" spans="1:13" ht="32.25" customHeight="1">
      <c r="A31" s="46">
        <v>12</v>
      </c>
      <c r="B31" s="43" t="s">
        <v>36</v>
      </c>
      <c r="C31" s="11" t="s">
        <v>26</v>
      </c>
      <c r="D31" s="12" t="s">
        <v>3</v>
      </c>
      <c r="E31" s="12" t="s">
        <v>2</v>
      </c>
      <c r="F31" s="21" t="s">
        <v>58</v>
      </c>
      <c r="G31" s="22">
        <f>H31+I31</f>
        <v>16463.8</v>
      </c>
      <c r="H31" s="22">
        <v>15921.1</v>
      </c>
      <c r="I31" s="22">
        <v>542.7</v>
      </c>
      <c r="J31" s="23">
        <f t="shared" si="5"/>
        <v>16429.4</v>
      </c>
      <c r="K31" s="23">
        <v>15921.1</v>
      </c>
      <c r="L31" s="23">
        <v>508.3</v>
      </c>
      <c r="M31" s="23">
        <f t="shared" si="2"/>
        <v>99.79105674267181</v>
      </c>
    </row>
    <row r="32" spans="1:14" ht="39.75" customHeight="1">
      <c r="A32" s="46"/>
      <c r="B32" s="44"/>
      <c r="C32" s="11" t="s">
        <v>26</v>
      </c>
      <c r="D32" s="12" t="s">
        <v>5</v>
      </c>
      <c r="E32" s="12" t="s">
        <v>1</v>
      </c>
      <c r="F32" s="21" t="s">
        <v>58</v>
      </c>
      <c r="G32" s="22">
        <f>H32+I32</f>
        <v>18590.899999999998</v>
      </c>
      <c r="H32" s="22">
        <v>18139.6</v>
      </c>
      <c r="I32" s="22">
        <v>451.3</v>
      </c>
      <c r="J32" s="23">
        <f t="shared" si="5"/>
        <v>18517.2</v>
      </c>
      <c r="K32" s="23">
        <v>18139.5</v>
      </c>
      <c r="L32" s="23">
        <v>377.7</v>
      </c>
      <c r="M32" s="23">
        <f t="shared" si="2"/>
        <v>99.60356948829805</v>
      </c>
      <c r="N32" s="18"/>
    </row>
    <row r="33" spans="1:14" ht="57.75" customHeight="1">
      <c r="A33" s="8">
        <v>13</v>
      </c>
      <c r="B33" s="34" t="s">
        <v>60</v>
      </c>
      <c r="C33" s="12" t="s">
        <v>12</v>
      </c>
      <c r="D33" s="12" t="s">
        <v>7</v>
      </c>
      <c r="E33" s="12" t="s">
        <v>6</v>
      </c>
      <c r="F33" s="21" t="s">
        <v>59</v>
      </c>
      <c r="G33" s="22">
        <f>H33+I33</f>
        <v>100</v>
      </c>
      <c r="H33" s="22">
        <v>0</v>
      </c>
      <c r="I33" s="22">
        <v>100</v>
      </c>
      <c r="J33" s="23">
        <f t="shared" si="5"/>
        <v>100</v>
      </c>
      <c r="K33" s="23">
        <v>0</v>
      </c>
      <c r="L33" s="23">
        <v>100</v>
      </c>
      <c r="M33" s="23">
        <f t="shared" si="2"/>
        <v>100</v>
      </c>
      <c r="N33" s="18"/>
    </row>
    <row r="34" spans="1:14" ht="76.5" customHeight="1">
      <c r="A34" s="8">
        <v>14</v>
      </c>
      <c r="B34" s="32" t="s">
        <v>71</v>
      </c>
      <c r="C34" s="11" t="s">
        <v>14</v>
      </c>
      <c r="D34" s="12" t="s">
        <v>0</v>
      </c>
      <c r="E34" s="12" t="s">
        <v>15</v>
      </c>
      <c r="F34" s="21" t="s">
        <v>61</v>
      </c>
      <c r="G34" s="22">
        <f>H34+I34</f>
        <v>31</v>
      </c>
      <c r="H34" s="22">
        <v>0</v>
      </c>
      <c r="I34" s="22">
        <v>31</v>
      </c>
      <c r="J34" s="23">
        <f t="shared" si="5"/>
        <v>14.8</v>
      </c>
      <c r="K34" s="23">
        <v>0</v>
      </c>
      <c r="L34" s="23">
        <v>14.8</v>
      </c>
      <c r="M34" s="23">
        <f t="shared" si="2"/>
        <v>47.74193548387097</v>
      </c>
      <c r="N34" s="18"/>
    </row>
    <row r="35" spans="1:13" ht="39" customHeight="1">
      <c r="A35" s="37">
        <v>15</v>
      </c>
      <c r="B35" s="43" t="s">
        <v>62</v>
      </c>
      <c r="C35" s="11" t="s">
        <v>14</v>
      </c>
      <c r="D35" s="12" t="s">
        <v>0</v>
      </c>
      <c r="E35" s="12" t="s">
        <v>3</v>
      </c>
      <c r="F35" s="21" t="s">
        <v>63</v>
      </c>
      <c r="G35" s="22">
        <f t="shared" si="3"/>
        <v>50</v>
      </c>
      <c r="H35" s="22">
        <v>0</v>
      </c>
      <c r="I35" s="22">
        <v>50</v>
      </c>
      <c r="J35" s="23">
        <f t="shared" si="5"/>
        <v>42.1</v>
      </c>
      <c r="K35" s="23">
        <v>0</v>
      </c>
      <c r="L35" s="23">
        <v>42.1</v>
      </c>
      <c r="M35" s="23">
        <f t="shared" si="2"/>
        <v>84.2</v>
      </c>
    </row>
    <row r="36" spans="1:13" ht="36.75" customHeight="1">
      <c r="A36" s="39"/>
      <c r="B36" s="44"/>
      <c r="C36" s="11" t="s">
        <v>26</v>
      </c>
      <c r="D36" s="12" t="s">
        <v>5</v>
      </c>
      <c r="E36" s="12" t="s">
        <v>5</v>
      </c>
      <c r="F36" s="21" t="s">
        <v>63</v>
      </c>
      <c r="G36" s="22">
        <f t="shared" si="3"/>
        <v>10</v>
      </c>
      <c r="H36" s="22">
        <v>0</v>
      </c>
      <c r="I36" s="22">
        <v>10</v>
      </c>
      <c r="J36" s="23">
        <f t="shared" si="5"/>
        <v>10</v>
      </c>
      <c r="K36" s="23">
        <v>0</v>
      </c>
      <c r="L36" s="23">
        <v>10</v>
      </c>
      <c r="M36" s="23">
        <f t="shared" si="2"/>
        <v>100</v>
      </c>
    </row>
    <row r="37" spans="1:13" ht="92.25" customHeight="1">
      <c r="A37" s="25">
        <v>16</v>
      </c>
      <c r="B37" s="27" t="s">
        <v>72</v>
      </c>
      <c r="C37" s="11" t="s">
        <v>11</v>
      </c>
      <c r="D37" s="12" t="s">
        <v>0</v>
      </c>
      <c r="E37" s="12" t="s">
        <v>15</v>
      </c>
      <c r="F37" s="21" t="s">
        <v>64</v>
      </c>
      <c r="G37" s="22">
        <f t="shared" si="3"/>
        <v>114.7</v>
      </c>
      <c r="H37" s="22">
        <v>0</v>
      </c>
      <c r="I37" s="22">
        <v>114.7</v>
      </c>
      <c r="J37" s="23">
        <f t="shared" si="4"/>
        <v>114.7</v>
      </c>
      <c r="K37" s="23">
        <v>0</v>
      </c>
      <c r="L37" s="23">
        <v>114.7</v>
      </c>
      <c r="M37" s="23">
        <f t="shared" si="2"/>
        <v>100</v>
      </c>
    </row>
    <row r="38" spans="1:13" ht="93" customHeight="1">
      <c r="A38" s="8">
        <v>17</v>
      </c>
      <c r="B38" s="32" t="s">
        <v>38</v>
      </c>
      <c r="C38" s="11" t="s">
        <v>12</v>
      </c>
      <c r="D38" s="12" t="s">
        <v>3</v>
      </c>
      <c r="E38" s="12" t="s">
        <v>2</v>
      </c>
      <c r="F38" s="21" t="s">
        <v>65</v>
      </c>
      <c r="G38" s="22">
        <f t="shared" si="3"/>
        <v>40</v>
      </c>
      <c r="H38" s="22">
        <v>0</v>
      </c>
      <c r="I38" s="22">
        <v>40</v>
      </c>
      <c r="J38" s="23">
        <f t="shared" si="4"/>
        <v>6.5</v>
      </c>
      <c r="K38" s="23">
        <v>0</v>
      </c>
      <c r="L38" s="23">
        <v>6.5</v>
      </c>
      <c r="M38" s="23">
        <f t="shared" si="2"/>
        <v>16.25</v>
      </c>
    </row>
    <row r="39" spans="1:13" ht="79.5" customHeight="1">
      <c r="A39" s="8">
        <v>18</v>
      </c>
      <c r="B39" s="32" t="s">
        <v>73</v>
      </c>
      <c r="C39" s="11" t="s">
        <v>14</v>
      </c>
      <c r="D39" s="12" t="s">
        <v>0</v>
      </c>
      <c r="E39" s="12" t="s">
        <v>15</v>
      </c>
      <c r="F39" s="21" t="s">
        <v>66</v>
      </c>
      <c r="G39" s="22">
        <f t="shared" si="3"/>
        <v>373.7</v>
      </c>
      <c r="H39" s="22">
        <v>0</v>
      </c>
      <c r="I39" s="22">
        <v>373.7</v>
      </c>
      <c r="J39" s="23">
        <f t="shared" si="4"/>
        <v>373.7</v>
      </c>
      <c r="K39" s="23">
        <v>0</v>
      </c>
      <c r="L39" s="23">
        <v>373.7</v>
      </c>
      <c r="M39" s="23">
        <f t="shared" si="2"/>
        <v>100</v>
      </c>
    </row>
    <row r="40" spans="1:13" ht="34.5" customHeight="1">
      <c r="A40" s="37">
        <v>19</v>
      </c>
      <c r="B40" s="49" t="s">
        <v>74</v>
      </c>
      <c r="C40" s="11" t="s">
        <v>13</v>
      </c>
      <c r="D40" s="12" t="s">
        <v>5</v>
      </c>
      <c r="E40" s="12" t="s">
        <v>6</v>
      </c>
      <c r="F40" s="21" t="s">
        <v>67</v>
      </c>
      <c r="G40" s="22">
        <f t="shared" si="3"/>
        <v>600</v>
      </c>
      <c r="H40" s="22">
        <v>0</v>
      </c>
      <c r="I40" s="22">
        <v>600</v>
      </c>
      <c r="J40" s="23">
        <f t="shared" si="4"/>
        <v>371</v>
      </c>
      <c r="K40" s="23">
        <v>0</v>
      </c>
      <c r="L40" s="23">
        <v>371</v>
      </c>
      <c r="M40" s="23">
        <f t="shared" si="2"/>
        <v>61.83333333333333</v>
      </c>
    </row>
    <row r="41" spans="1:13" ht="46.5" customHeight="1">
      <c r="A41" s="39"/>
      <c r="B41" s="50"/>
      <c r="C41" s="11" t="s">
        <v>26</v>
      </c>
      <c r="D41" s="12" t="s">
        <v>5</v>
      </c>
      <c r="E41" s="12" t="s">
        <v>6</v>
      </c>
      <c r="F41" s="21" t="s">
        <v>67</v>
      </c>
      <c r="G41" s="22">
        <f t="shared" si="3"/>
        <v>548</v>
      </c>
      <c r="H41" s="22">
        <v>0</v>
      </c>
      <c r="I41" s="22">
        <v>548</v>
      </c>
      <c r="J41" s="23">
        <f t="shared" si="4"/>
        <v>0</v>
      </c>
      <c r="K41" s="23">
        <v>0</v>
      </c>
      <c r="L41" s="23">
        <v>0</v>
      </c>
      <c r="M41" s="23">
        <f t="shared" si="2"/>
        <v>0</v>
      </c>
    </row>
    <row r="42" spans="1:13" ht="65.25" customHeight="1">
      <c r="A42" s="8">
        <v>20</v>
      </c>
      <c r="B42" s="32" t="s">
        <v>68</v>
      </c>
      <c r="C42" s="11" t="s">
        <v>14</v>
      </c>
      <c r="D42" s="12" t="s">
        <v>0</v>
      </c>
      <c r="E42" s="12" t="s">
        <v>15</v>
      </c>
      <c r="F42" s="21" t="s">
        <v>69</v>
      </c>
      <c r="G42" s="22">
        <f t="shared" si="3"/>
        <v>5</v>
      </c>
      <c r="H42" s="22">
        <v>0</v>
      </c>
      <c r="I42" s="22">
        <v>5</v>
      </c>
      <c r="J42" s="23">
        <f t="shared" si="4"/>
        <v>0</v>
      </c>
      <c r="K42" s="23">
        <v>0</v>
      </c>
      <c r="L42" s="23">
        <v>0</v>
      </c>
      <c r="M42" s="23">
        <f t="shared" si="2"/>
        <v>0</v>
      </c>
    </row>
    <row r="43" spans="1:13" ht="23.25" customHeight="1">
      <c r="A43" s="6"/>
      <c r="B43" s="35" t="s">
        <v>21</v>
      </c>
      <c r="C43" s="14"/>
      <c r="D43" s="14"/>
      <c r="E43" s="14"/>
      <c r="F43" s="29"/>
      <c r="G43" s="30">
        <f aca="true" t="shared" si="6" ref="G43:L43">SUM(G6:G42)</f>
        <v>850170.9</v>
      </c>
      <c r="H43" s="30">
        <f t="shared" si="6"/>
        <v>553750.6000000001</v>
      </c>
      <c r="I43" s="30">
        <f t="shared" si="6"/>
        <v>296420.3000000001</v>
      </c>
      <c r="J43" s="30">
        <f t="shared" si="6"/>
        <v>838147.3999999998</v>
      </c>
      <c r="K43" s="30">
        <f t="shared" si="6"/>
        <v>553578.8</v>
      </c>
      <c r="L43" s="30">
        <f t="shared" si="6"/>
        <v>284568.6</v>
      </c>
      <c r="M43" s="31">
        <f t="shared" si="2"/>
        <v>98.58575493468427</v>
      </c>
    </row>
    <row r="44" spans="7:13" ht="15.75">
      <c r="G44" s="18"/>
      <c r="H44" s="18"/>
      <c r="I44" s="18"/>
      <c r="J44" s="19"/>
      <c r="K44" s="19"/>
      <c r="L44" s="19"/>
      <c r="M44" s="19"/>
    </row>
    <row r="45" spans="1:7" ht="15.75" customHeight="1">
      <c r="A45" s="51"/>
      <c r="B45" s="51"/>
      <c r="C45" s="51"/>
      <c r="D45" s="51"/>
      <c r="E45" s="51"/>
      <c r="F45" s="51"/>
      <c r="G45" s="51"/>
    </row>
    <row r="46" spans="1:7" ht="15.75" customHeight="1">
      <c r="A46" s="51"/>
      <c r="B46" s="51"/>
      <c r="C46" s="51"/>
      <c r="D46" s="51"/>
      <c r="E46" s="51"/>
      <c r="F46" s="51"/>
      <c r="G46" s="51"/>
    </row>
  </sheetData>
  <sheetProtection/>
  <mergeCells count="33">
    <mergeCell ref="J1:M1"/>
    <mergeCell ref="B16:B17"/>
    <mergeCell ref="K4:L4"/>
    <mergeCell ref="J4:J5"/>
    <mergeCell ref="E4:E5"/>
    <mergeCell ref="A2:M2"/>
    <mergeCell ref="L3:M3"/>
    <mergeCell ref="A4:A5"/>
    <mergeCell ref="M4:M5"/>
    <mergeCell ref="A16:A17"/>
    <mergeCell ref="A46:G46"/>
    <mergeCell ref="A45:G45"/>
    <mergeCell ref="C4:C5"/>
    <mergeCell ref="D4:D5"/>
    <mergeCell ref="A25:A28"/>
    <mergeCell ref="G4:G5"/>
    <mergeCell ref="B25:B28"/>
    <mergeCell ref="B31:B32"/>
    <mergeCell ref="A35:A36"/>
    <mergeCell ref="B35:B36"/>
    <mergeCell ref="A18:A19"/>
    <mergeCell ref="B18:B19"/>
    <mergeCell ref="A21:A24"/>
    <mergeCell ref="B21:B24"/>
    <mergeCell ref="A31:A32"/>
    <mergeCell ref="B40:B41"/>
    <mergeCell ref="A40:A41"/>
    <mergeCell ref="H4:I4"/>
    <mergeCell ref="A7:A12"/>
    <mergeCell ref="B7:B12"/>
    <mergeCell ref="B14:B15"/>
    <mergeCell ref="F4:F5"/>
    <mergeCell ref="B4:B5"/>
  </mergeCells>
  <printOptions/>
  <pageMargins left="0.7874015748031497" right="0.3937007874015748" top="0.7874015748031497" bottom="0.7874015748031497" header="0" footer="0"/>
  <pageSetup horizontalDpi="600" verticalDpi="600" orientation="portrait" paperSize="9" scale="80" r:id="rId1"/>
  <rowBreaks count="1" manualBreakCount="1">
    <brk id="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2021-04-12T11:49:14Z</cp:lastPrinted>
  <dcterms:created xsi:type="dcterms:W3CDTF">2006-11-13T05:36:17Z</dcterms:created>
  <dcterms:modified xsi:type="dcterms:W3CDTF">2021-04-12T11:52:32Z</dcterms:modified>
  <cp:category/>
  <cp:version/>
  <cp:contentType/>
  <cp:contentStatus/>
</cp:coreProperties>
</file>