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2017'!$C$1:$F$49</definedName>
  </definedNames>
  <calcPr fullCalcOnLoad="1"/>
</workbook>
</file>

<file path=xl/sharedStrings.xml><?xml version="1.0" encoding="utf-8"?>
<sst xmlns="http://schemas.openxmlformats.org/spreadsheetml/2006/main" count="60" uniqueCount="47">
  <si>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</si>
  <si>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</si>
  <si>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</si>
  <si>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</si>
  <si>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</si>
  <si>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</si>
  <si>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</si>
  <si>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</si>
  <si>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</si>
  <si>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</si>
  <si>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</si>
  <si>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</si>
  <si>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</si>
  <si>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</si>
  <si>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</si>
  <si>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</si>
  <si>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</si>
  <si>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</si>
  <si>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</si>
  <si>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</si>
  <si>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</si>
  <si>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федеральные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</si>
  <si>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</si>
  <si>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</si>
  <si>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</si>
  <si>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</si>
  <si>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 xml:space="preserve"> -на устройство (монтаж) недостающих средств организации и регулирования дорожного движения    </t>
  </si>
  <si>
    <t>областные средства  0 тыс.руб.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</si>
  <si>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</si>
  <si>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</si>
  <si>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</si>
  <si>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в том числе: федеральные средства</t>
  </si>
  <si>
    <t xml:space="preserve">                      областные средства</t>
  </si>
  <si>
    <t>- капитальное строительство автомобильных дорог общего пользования местного значения</t>
  </si>
  <si>
    <t xml:space="preserve">Капитальное строительство объектов муниципальной собственности- всего </t>
  </si>
  <si>
    <t>Сведения об исполнении Дорожного фонда города Ливны за 2020 год</t>
  </si>
  <si>
    <t>Остаток средств на счете городского бюджета на 1 января 2021 года</t>
  </si>
  <si>
    <t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 дворовых территорий многоквартирных домов)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</si>
  <si>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</si>
  <si>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</si>
  <si>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в том числе: областной бюджет</t>
  </si>
  <si>
    <t xml:space="preserve">                      городской бюджет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</si>
  <si>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</si>
  <si>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</si>
  <si>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</si>
  <si>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городские средства    891,0 тыс. руб.</t>
  </si>
  <si>
    <t xml:space="preserve">Приложение 7  к решению Ливенского городского Совета народных депутатов от   27 мая 2021 г.          № 59/657-ГС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</si>
</sst>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49" fontId="5" fillId="35" borderId="13" xfId="0" applyNumberFormat="1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0" fontId="4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wrapText="1"/>
    </xf>
    <xf numFmtId="0" fontId="10" fillId="35" borderId="13" xfId="0" applyFont="1" applyFill="1" applyBorder="1" applyAlignment="1">
      <alignment horizontal="justify" vertical="top" wrapText="1"/>
    </xf>
    <xf numFmtId="0" fontId="5" fillId="35" borderId="0" xfId="0" applyFont="1" applyFill="1" applyBorder="1" applyAlignment="1">
      <alignment horizontal="justify" vertical="top" wrapText="1"/>
    </xf>
    <xf numFmtId="174" fontId="1" fillId="35" borderId="0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174" fontId="5" fillId="35" borderId="13" xfId="0" applyNumberFormat="1" applyFont="1" applyFill="1" applyBorder="1" applyAlignment="1">
      <alignment horizontal="center" vertical="top" wrapText="1"/>
    </xf>
    <xf numFmtId="0" fontId="9" fillId="36" borderId="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zoomScaleSheetLayoutView="100" zoomScalePageLayoutView="0" workbookViewId="0" topLeftCell="C1">
      <selection activeCell="D1" sqref="D1:G1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0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62.25" customHeight="1">
      <c r="B1" s="2"/>
      <c r="C1" s="25"/>
      <c r="D1" s="56" t="s">
        <v>46</v>
      </c>
      <c r="E1" s="56"/>
      <c r="F1" s="56"/>
      <c r="G1" s="56"/>
    </row>
    <row r="2" spans="2:7" ht="41.25" customHeight="1">
      <c r="B2" s="2"/>
      <c r="C2" s="54" t="s">
        <v>35</v>
      </c>
      <c r="D2" s="54"/>
      <c r="E2" s="54"/>
      <c r="F2" s="54"/>
      <c r="G2" s="26"/>
    </row>
    <row r="3" spans="2:7" ht="13.5" customHeight="1">
      <c r="B3" s="5"/>
      <c r="C3" s="27"/>
      <c r="D3" s="28"/>
      <c r="E3" s="29"/>
      <c r="F3" s="30" t="s">
        <v>11</v>
      </c>
      <c r="G3" s="28"/>
    </row>
    <row r="4" spans="2:10" ht="17.25" customHeight="1">
      <c r="B4" s="50" t="s">
        <v>0</v>
      </c>
      <c r="C4" s="52" t="s">
        <v>1</v>
      </c>
      <c r="D4" s="53" t="s">
        <v>16</v>
      </c>
      <c r="E4" s="57" t="s">
        <v>17</v>
      </c>
      <c r="F4" s="57" t="s">
        <v>18</v>
      </c>
      <c r="G4" s="31"/>
      <c r="H4" s="2"/>
      <c r="I4" s="2"/>
      <c r="J4" s="2"/>
    </row>
    <row r="5" spans="2:10" ht="33" customHeight="1">
      <c r="B5" s="51"/>
      <c r="C5" s="52"/>
      <c r="D5" s="53"/>
      <c r="E5" s="57"/>
      <c r="F5" s="57"/>
      <c r="G5" s="31"/>
      <c r="H5" s="2"/>
      <c r="I5" s="2"/>
      <c r="J5" s="2"/>
    </row>
    <row r="6" spans="2:10" ht="18.75" customHeight="1">
      <c r="B6" s="6" t="s">
        <v>2</v>
      </c>
      <c r="C6" s="35" t="s">
        <v>22</v>
      </c>
      <c r="D6" s="41">
        <f>D7+D8+D9+D10+D15+D16</f>
        <v>120874.4</v>
      </c>
      <c r="E6" s="41">
        <f>E7+E8+E9+E10+E15+E16</f>
        <v>120759.3</v>
      </c>
      <c r="F6" s="41">
        <f>E6/D6*100</f>
        <v>99.90477719020735</v>
      </c>
      <c r="G6" s="20"/>
      <c r="H6" s="18"/>
      <c r="I6" s="18"/>
      <c r="J6" s="18"/>
    </row>
    <row r="7" spans="2:10" ht="32.25" customHeight="1">
      <c r="B7" s="6" t="s">
        <v>3</v>
      </c>
      <c r="C7" s="32" t="s">
        <v>6</v>
      </c>
      <c r="D7" s="42">
        <v>3196.2</v>
      </c>
      <c r="E7" s="42">
        <v>3137.6</v>
      </c>
      <c r="F7" s="43">
        <f aca="true" t="shared" si="0" ref="F7:F44">E7/D7*100</f>
        <v>98.16657280520619</v>
      </c>
      <c r="G7" s="21"/>
      <c r="H7" s="19"/>
      <c r="I7" s="18"/>
      <c r="J7" s="18"/>
    </row>
    <row r="8" spans="2:10" ht="48" customHeight="1">
      <c r="B8" s="7" t="s">
        <v>3</v>
      </c>
      <c r="C8" s="32" t="s">
        <v>12</v>
      </c>
      <c r="D8" s="43">
        <v>870</v>
      </c>
      <c r="E8" s="43">
        <v>906.3</v>
      </c>
      <c r="F8" s="43">
        <f t="shared" si="0"/>
        <v>104.17241379310344</v>
      </c>
      <c r="G8" s="22"/>
      <c r="H8" s="19"/>
      <c r="I8" s="18"/>
      <c r="J8" s="18"/>
    </row>
    <row r="9" spans="2:10" ht="112.5" customHeight="1">
      <c r="B9" s="7"/>
      <c r="C9" s="32" t="s">
        <v>24</v>
      </c>
      <c r="D9" s="43">
        <v>0</v>
      </c>
      <c r="E9" s="43">
        <v>15.6</v>
      </c>
      <c r="F9" s="43">
        <v>0</v>
      </c>
      <c r="G9" s="22"/>
      <c r="H9" s="19"/>
      <c r="I9" s="18"/>
      <c r="J9" s="18"/>
    </row>
    <row r="10" spans="2:10" ht="48.75" customHeight="1">
      <c r="B10" s="7" t="s">
        <v>3</v>
      </c>
      <c r="C10" s="32" t="s">
        <v>25</v>
      </c>
      <c r="D10" s="43">
        <f>D11+D12+D14+D13</f>
        <v>99930.29999999999</v>
      </c>
      <c r="E10" s="43">
        <f>E11+E12+E14+E13</f>
        <v>99821.9</v>
      </c>
      <c r="F10" s="43">
        <f t="shared" si="0"/>
        <v>99.89152439250158</v>
      </c>
      <c r="G10" s="23"/>
      <c r="H10" s="15"/>
      <c r="I10" s="15"/>
      <c r="J10" s="15"/>
    </row>
    <row r="11" spans="2:10" ht="34.5" customHeight="1">
      <c r="B11" s="7"/>
      <c r="C11" s="32" t="s">
        <v>14</v>
      </c>
      <c r="D11" s="43">
        <v>57500</v>
      </c>
      <c r="E11" s="43">
        <v>57500</v>
      </c>
      <c r="F11" s="43">
        <f t="shared" si="0"/>
        <v>100</v>
      </c>
      <c r="G11" s="23"/>
      <c r="H11" s="15"/>
      <c r="I11" s="15"/>
      <c r="J11" s="15"/>
    </row>
    <row r="12" spans="2:10" ht="34.5" customHeight="1">
      <c r="B12" s="7"/>
      <c r="C12" s="33" t="s">
        <v>15</v>
      </c>
      <c r="D12" s="43">
        <v>40743.4</v>
      </c>
      <c r="E12" s="43">
        <v>40635</v>
      </c>
      <c r="F12" s="43">
        <f>E12/D12*100</f>
        <v>99.7339446388863</v>
      </c>
      <c r="G12" s="23"/>
      <c r="H12" s="15"/>
      <c r="I12" s="15"/>
      <c r="J12" s="15"/>
    </row>
    <row r="13" spans="2:10" ht="34.5" customHeight="1">
      <c r="B13" s="7"/>
      <c r="C13" s="33" t="s">
        <v>33</v>
      </c>
      <c r="D13" s="43"/>
      <c r="E13" s="43"/>
      <c r="F13" s="43">
        <v>0</v>
      </c>
      <c r="G13" s="23"/>
      <c r="H13" s="15"/>
      <c r="I13" s="15"/>
      <c r="J13" s="15"/>
    </row>
    <row r="14" spans="2:10" ht="34.5" customHeight="1">
      <c r="B14" s="7"/>
      <c r="C14" s="32" t="s">
        <v>26</v>
      </c>
      <c r="D14" s="43">
        <v>1686.9</v>
      </c>
      <c r="E14" s="43">
        <v>1686.9</v>
      </c>
      <c r="F14" s="43">
        <v>0</v>
      </c>
      <c r="G14" s="23"/>
      <c r="H14" s="15"/>
      <c r="I14" s="15"/>
      <c r="J14" s="15"/>
    </row>
    <row r="15" spans="2:10" ht="50.25" customHeight="1">
      <c r="B15" s="7"/>
      <c r="C15" s="33" t="s">
        <v>37</v>
      </c>
      <c r="D15" s="43">
        <v>15921.1</v>
      </c>
      <c r="E15" s="43">
        <v>15921.1</v>
      </c>
      <c r="F15" s="43">
        <f t="shared" si="0"/>
        <v>100</v>
      </c>
      <c r="G15" s="23"/>
      <c r="H15" s="15"/>
      <c r="I15" s="15"/>
      <c r="J15" s="15"/>
    </row>
    <row r="16" spans="2:10" ht="18" customHeight="1">
      <c r="B16" s="8" t="s">
        <v>5</v>
      </c>
      <c r="C16" s="34" t="s">
        <v>13</v>
      </c>
      <c r="D16" s="44">
        <f>D17+D18</f>
        <v>956.8</v>
      </c>
      <c r="E16" s="44">
        <f>E17+E18</f>
        <v>956.8</v>
      </c>
      <c r="F16" s="41">
        <f t="shared" si="0"/>
        <v>100</v>
      </c>
      <c r="G16" s="23"/>
      <c r="H16" s="15"/>
      <c r="I16" s="15"/>
      <c r="J16" s="15"/>
    </row>
    <row r="17" spans="2:10" ht="18" customHeight="1">
      <c r="B17" s="8"/>
      <c r="C17" s="32" t="s">
        <v>19</v>
      </c>
      <c r="D17" s="43">
        <v>0</v>
      </c>
      <c r="E17" s="43">
        <v>0</v>
      </c>
      <c r="F17" s="43">
        <v>0</v>
      </c>
      <c r="G17" s="23"/>
      <c r="H17" s="15"/>
      <c r="I17" s="15"/>
      <c r="J17" s="15"/>
    </row>
    <row r="18" spans="2:10" ht="18" customHeight="1">
      <c r="B18" s="8"/>
      <c r="C18" s="32" t="s">
        <v>20</v>
      </c>
      <c r="D18" s="43">
        <v>956.8</v>
      </c>
      <c r="E18" s="43">
        <v>956.8</v>
      </c>
      <c r="F18" s="43">
        <f t="shared" si="0"/>
        <v>100</v>
      </c>
      <c r="G18" s="23"/>
      <c r="H18" s="15"/>
      <c r="I18" s="15"/>
      <c r="J18" s="15"/>
    </row>
    <row r="19" spans="2:10" ht="18.75" customHeight="1">
      <c r="B19" s="9" t="s">
        <v>7</v>
      </c>
      <c r="C19" s="37" t="s">
        <v>23</v>
      </c>
      <c r="D19" s="44">
        <f>D23+D26+D29+D32+D35+D39+D42</f>
        <v>120874.3</v>
      </c>
      <c r="E19" s="44">
        <f>E23+E26+E29+E32+E35+E39+E42</f>
        <v>119868.29999999999</v>
      </c>
      <c r="F19" s="44">
        <f t="shared" si="0"/>
        <v>99.16773044394051</v>
      </c>
      <c r="G19" s="23"/>
      <c r="H19" s="15"/>
      <c r="I19" s="15"/>
      <c r="J19" s="15"/>
    </row>
    <row r="20" spans="2:10" ht="18.75" customHeight="1">
      <c r="B20" s="9"/>
      <c r="C20" s="38" t="s">
        <v>21</v>
      </c>
      <c r="D20" s="44">
        <f>D36</f>
        <v>0</v>
      </c>
      <c r="E20" s="44">
        <f>E36</f>
        <v>0</v>
      </c>
      <c r="F20" s="44">
        <v>0</v>
      </c>
      <c r="G20" s="23"/>
      <c r="H20" s="15"/>
      <c r="I20" s="15"/>
      <c r="J20" s="15"/>
    </row>
    <row r="21" spans="2:10" ht="18.75" customHeight="1">
      <c r="B21" s="9"/>
      <c r="C21" s="34" t="s">
        <v>19</v>
      </c>
      <c r="D21" s="44">
        <f>D24+D27+D30+D33+D37+D40+D43</f>
        <v>115851.40000000001</v>
      </c>
      <c r="E21" s="44">
        <f>E24+E27+E30+E33+E37+E40+E43</f>
        <v>115743</v>
      </c>
      <c r="F21" s="44">
        <f t="shared" si="0"/>
        <v>99.90643186012426</v>
      </c>
      <c r="G21" s="23"/>
      <c r="H21" s="15"/>
      <c r="I21" s="15"/>
      <c r="J21" s="15"/>
    </row>
    <row r="22" spans="2:10" ht="18.75" customHeight="1">
      <c r="B22" s="9"/>
      <c r="C22" s="34" t="s">
        <v>20</v>
      </c>
      <c r="D22" s="44">
        <f>D25+D28+D31+D34+D38+D41+D44</f>
        <v>5022.9</v>
      </c>
      <c r="E22" s="44">
        <f>E25+E28+E31+E34+E38+E41+E44</f>
        <v>4125.3</v>
      </c>
      <c r="F22" s="44">
        <f t="shared" si="0"/>
        <v>82.12984530848713</v>
      </c>
      <c r="G22" s="23"/>
      <c r="H22" s="15"/>
      <c r="I22" s="15"/>
      <c r="J22" s="15"/>
    </row>
    <row r="23" spans="2:10" ht="51.75" customHeight="1">
      <c r="B23" s="9" t="s">
        <v>9</v>
      </c>
      <c r="C23" s="45" t="s">
        <v>38</v>
      </c>
      <c r="D23" s="43">
        <f>D24+D25</f>
        <v>1856.9</v>
      </c>
      <c r="E23" s="43">
        <f>E24+E25</f>
        <v>1791.6000000000001</v>
      </c>
      <c r="F23" s="43">
        <f t="shared" si="0"/>
        <v>96.48338628897626</v>
      </c>
      <c r="G23" s="23"/>
      <c r="H23" s="15"/>
      <c r="I23" s="15"/>
      <c r="J23" s="15"/>
    </row>
    <row r="24" spans="2:10" ht="18" customHeight="1">
      <c r="B24" s="9"/>
      <c r="C24" s="32" t="s">
        <v>28</v>
      </c>
      <c r="D24" s="43">
        <v>1686.9</v>
      </c>
      <c r="E24" s="43">
        <v>1686.9</v>
      </c>
      <c r="F24" s="43">
        <f t="shared" si="0"/>
        <v>100</v>
      </c>
      <c r="G24" s="23"/>
      <c r="H24" s="15"/>
      <c r="I24" s="15"/>
      <c r="J24" s="15"/>
    </row>
    <row r="25" spans="2:10" ht="17.25" customHeight="1">
      <c r="B25" s="9"/>
      <c r="C25" s="32" t="s">
        <v>29</v>
      </c>
      <c r="D25" s="43">
        <v>170</v>
      </c>
      <c r="E25" s="43">
        <v>104.7</v>
      </c>
      <c r="F25" s="43">
        <f t="shared" si="0"/>
        <v>61.588235294117645</v>
      </c>
      <c r="G25" s="23"/>
      <c r="H25" s="15"/>
      <c r="I25" s="15"/>
      <c r="J25" s="15"/>
    </row>
    <row r="26" spans="2:10" ht="17.25" customHeight="1">
      <c r="B26" s="9"/>
      <c r="C26" s="46" t="s">
        <v>39</v>
      </c>
      <c r="D26" s="43">
        <f>D27+D28</f>
        <v>600</v>
      </c>
      <c r="E26" s="43">
        <f>E27+E28</f>
        <v>540</v>
      </c>
      <c r="F26" s="43">
        <f t="shared" si="0"/>
        <v>90</v>
      </c>
      <c r="G26" s="23"/>
      <c r="H26" s="15"/>
      <c r="I26" s="15"/>
      <c r="J26" s="15"/>
    </row>
    <row r="27" spans="2:10" ht="17.25" customHeight="1">
      <c r="B27" s="9"/>
      <c r="C27" s="46" t="s">
        <v>40</v>
      </c>
      <c r="D27" s="43">
        <v>0</v>
      </c>
      <c r="E27" s="43">
        <v>0</v>
      </c>
      <c r="F27" s="43">
        <v>0</v>
      </c>
      <c r="G27" s="23"/>
      <c r="H27" s="15"/>
      <c r="I27" s="15"/>
      <c r="J27" s="15"/>
    </row>
    <row r="28" spans="2:10" ht="17.25" customHeight="1">
      <c r="B28" s="9"/>
      <c r="C28" s="46" t="s">
        <v>41</v>
      </c>
      <c r="D28" s="43">
        <v>600</v>
      </c>
      <c r="E28" s="43">
        <v>540</v>
      </c>
      <c r="F28" s="43">
        <f t="shared" si="0"/>
        <v>90</v>
      </c>
      <c r="G28" s="23"/>
      <c r="H28" s="15"/>
      <c r="I28" s="15"/>
      <c r="J28" s="15"/>
    </row>
    <row r="29" spans="2:10" ht="63" customHeight="1">
      <c r="B29" s="9" t="s">
        <v>8</v>
      </c>
      <c r="C29" s="46" t="s">
        <v>30</v>
      </c>
      <c r="D29" s="43">
        <f>D30+D31</f>
        <v>59223.7</v>
      </c>
      <c r="E29" s="43">
        <f>E30+E31</f>
        <v>59127</v>
      </c>
      <c r="F29" s="43">
        <f t="shared" si="0"/>
        <v>99.8367207722584</v>
      </c>
      <c r="G29" s="23"/>
      <c r="H29" s="15"/>
      <c r="I29" s="15"/>
      <c r="J29" s="15"/>
    </row>
    <row r="30" spans="2:10" ht="15" customHeight="1">
      <c r="B30" s="9"/>
      <c r="C30" s="32" t="s">
        <v>28</v>
      </c>
      <c r="D30" s="43">
        <v>57500</v>
      </c>
      <c r="E30" s="43">
        <v>57500</v>
      </c>
      <c r="F30" s="43">
        <f t="shared" si="0"/>
        <v>100</v>
      </c>
      <c r="G30" s="23"/>
      <c r="H30" s="15"/>
      <c r="I30" s="15"/>
      <c r="J30" s="15"/>
    </row>
    <row r="31" spans="2:10" ht="16.5" customHeight="1">
      <c r="B31" s="9"/>
      <c r="C31" s="32" t="s">
        <v>29</v>
      </c>
      <c r="D31" s="43">
        <v>1723.7</v>
      </c>
      <c r="E31" s="43">
        <v>1627</v>
      </c>
      <c r="F31" s="43">
        <f t="shared" si="0"/>
        <v>94.38997505366363</v>
      </c>
      <c r="G31" s="23"/>
      <c r="H31" s="15"/>
      <c r="I31" s="15"/>
      <c r="J31" s="15"/>
    </row>
    <row r="32" spans="2:10" ht="79.5" customHeight="1">
      <c r="B32" s="9" t="s">
        <v>10</v>
      </c>
      <c r="C32" s="46" t="s">
        <v>42</v>
      </c>
      <c r="D32" s="43">
        <f>D33+D34</f>
        <v>42689.9</v>
      </c>
      <c r="E32" s="43">
        <f>E33+E34</f>
        <v>41973.8</v>
      </c>
      <c r="F32" s="43">
        <f t="shared" si="0"/>
        <v>98.32255404674174</v>
      </c>
      <c r="G32" s="23"/>
      <c r="H32" s="15"/>
      <c r="I32" s="15"/>
      <c r="J32" s="15"/>
    </row>
    <row r="33" spans="2:10" ht="18" customHeight="1">
      <c r="B33" s="9"/>
      <c r="C33" s="32" t="s">
        <v>28</v>
      </c>
      <c r="D33" s="43">
        <v>40743.4</v>
      </c>
      <c r="E33" s="43">
        <v>40635</v>
      </c>
      <c r="F33" s="43">
        <f t="shared" si="0"/>
        <v>99.7339446388863</v>
      </c>
      <c r="G33" s="23"/>
      <c r="H33" s="15"/>
      <c r="I33" s="15"/>
      <c r="J33" s="15"/>
    </row>
    <row r="34" spans="2:10" ht="21" customHeight="1">
      <c r="B34" s="9"/>
      <c r="C34" s="32" t="s">
        <v>29</v>
      </c>
      <c r="D34" s="43">
        <v>1946.5</v>
      </c>
      <c r="E34" s="43">
        <v>1338.8</v>
      </c>
      <c r="F34" s="43">
        <f t="shared" si="0"/>
        <v>68.77986128949397</v>
      </c>
      <c r="G34" s="23"/>
      <c r="H34" s="15"/>
      <c r="I34" s="15"/>
      <c r="J34" s="15"/>
    </row>
    <row r="35" spans="2:10" ht="33.75" customHeight="1">
      <c r="B35" s="6" t="s">
        <v>4</v>
      </c>
      <c r="C35" s="36" t="s">
        <v>34</v>
      </c>
      <c r="D35" s="43">
        <f>D37+D38+D36</f>
        <v>0</v>
      </c>
      <c r="E35" s="43">
        <f>E37+E38+E36</f>
        <v>0</v>
      </c>
      <c r="F35" s="43">
        <v>0</v>
      </c>
      <c r="G35" s="23"/>
      <c r="H35" s="15"/>
      <c r="I35" s="15"/>
      <c r="J35" s="15"/>
    </row>
    <row r="36" spans="2:10" ht="18" customHeight="1">
      <c r="B36" s="6"/>
      <c r="C36" s="36" t="s">
        <v>31</v>
      </c>
      <c r="D36" s="43">
        <v>0</v>
      </c>
      <c r="E36" s="43">
        <v>0</v>
      </c>
      <c r="F36" s="43">
        <v>0</v>
      </c>
      <c r="G36" s="23"/>
      <c r="H36" s="15"/>
      <c r="I36" s="15"/>
      <c r="J36" s="15"/>
    </row>
    <row r="37" spans="2:10" ht="15.75" customHeight="1">
      <c r="B37" s="6"/>
      <c r="C37" s="32" t="s">
        <v>32</v>
      </c>
      <c r="D37" s="43">
        <v>0</v>
      </c>
      <c r="E37" s="43">
        <v>0</v>
      </c>
      <c r="F37" s="43">
        <v>0</v>
      </c>
      <c r="G37" s="23"/>
      <c r="H37" s="15"/>
      <c r="I37" s="15"/>
      <c r="J37" s="15"/>
    </row>
    <row r="38" spans="2:10" ht="17.25" customHeight="1">
      <c r="B38" s="6"/>
      <c r="C38" s="32" t="s">
        <v>29</v>
      </c>
      <c r="D38" s="43">
        <v>0</v>
      </c>
      <c r="E38" s="43">
        <v>0</v>
      </c>
      <c r="F38" s="43">
        <v>0</v>
      </c>
      <c r="G38" s="23"/>
      <c r="H38" s="15"/>
      <c r="I38" s="15"/>
      <c r="J38" s="15"/>
    </row>
    <row r="39" spans="2:10" ht="69" customHeight="1">
      <c r="B39" s="11"/>
      <c r="C39" s="47" t="s">
        <v>43</v>
      </c>
      <c r="D39" s="43">
        <f>D40+D41</f>
        <v>16463.8</v>
      </c>
      <c r="E39" s="43">
        <f>E40+E41</f>
        <v>16429.4</v>
      </c>
      <c r="F39" s="43">
        <f t="shared" si="0"/>
        <v>99.79105674267181</v>
      </c>
      <c r="G39" s="24"/>
      <c r="H39" s="15"/>
      <c r="I39" s="15"/>
      <c r="J39" s="15"/>
    </row>
    <row r="40" spans="2:10" ht="18.75" customHeight="1">
      <c r="B40" s="11"/>
      <c r="C40" s="32" t="s">
        <v>28</v>
      </c>
      <c r="D40" s="48">
        <v>15921.1</v>
      </c>
      <c r="E40" s="43">
        <v>15921.1</v>
      </c>
      <c r="F40" s="43">
        <f t="shared" si="0"/>
        <v>100</v>
      </c>
      <c r="G40" s="24"/>
      <c r="H40" s="15"/>
      <c r="I40" s="15"/>
      <c r="J40" s="15"/>
    </row>
    <row r="41" spans="2:10" ht="18.75" customHeight="1">
      <c r="B41" s="11"/>
      <c r="C41" s="32" t="s">
        <v>29</v>
      </c>
      <c r="D41" s="48">
        <v>542.7</v>
      </c>
      <c r="E41" s="43">
        <v>508.3</v>
      </c>
      <c r="F41" s="43">
        <f t="shared" si="0"/>
        <v>93.66132301455684</v>
      </c>
      <c r="G41" s="24"/>
      <c r="H41" s="15"/>
      <c r="I41" s="15"/>
      <c r="J41" s="15"/>
    </row>
    <row r="42" spans="2:10" ht="71.25" customHeight="1">
      <c r="B42" s="11"/>
      <c r="C42" s="47" t="s">
        <v>44</v>
      </c>
      <c r="D42" s="43">
        <f>D43+D44</f>
        <v>40</v>
      </c>
      <c r="E42" s="43">
        <f>E43+E44</f>
        <v>6.5</v>
      </c>
      <c r="F42" s="43">
        <f t="shared" si="0"/>
        <v>16.25</v>
      </c>
      <c r="G42" s="24"/>
      <c r="H42" s="15"/>
      <c r="I42" s="15"/>
      <c r="J42" s="15"/>
    </row>
    <row r="43" spans="2:10" ht="18.75" customHeight="1">
      <c r="B43" s="11"/>
      <c r="C43" s="46" t="s">
        <v>40</v>
      </c>
      <c r="D43" s="43">
        <v>0</v>
      </c>
      <c r="E43" s="43">
        <v>0</v>
      </c>
      <c r="F43" s="43">
        <v>0</v>
      </c>
      <c r="G43" s="24"/>
      <c r="H43" s="15"/>
      <c r="I43" s="15"/>
      <c r="J43" s="15"/>
    </row>
    <row r="44" spans="2:10" ht="18.75" customHeight="1">
      <c r="B44" s="11"/>
      <c r="C44" s="46" t="s">
        <v>41</v>
      </c>
      <c r="D44" s="43">
        <v>40</v>
      </c>
      <c r="E44" s="43">
        <v>6.5</v>
      </c>
      <c r="F44" s="43">
        <f t="shared" si="0"/>
        <v>16.25</v>
      </c>
      <c r="G44" s="24"/>
      <c r="H44" s="15"/>
      <c r="I44" s="15"/>
      <c r="J44" s="15"/>
    </row>
    <row r="45" spans="2:10" ht="18.75" customHeight="1">
      <c r="B45" s="11"/>
      <c r="C45" s="49"/>
      <c r="D45" s="40"/>
      <c r="E45" s="40"/>
      <c r="F45" s="40"/>
      <c r="G45" s="24"/>
      <c r="H45" s="15"/>
      <c r="I45" s="15"/>
      <c r="J45" s="15"/>
    </row>
    <row r="46" spans="2:10" ht="17.25" customHeight="1">
      <c r="B46" s="11"/>
      <c r="C46" s="55" t="s">
        <v>36</v>
      </c>
      <c r="D46" s="55"/>
      <c r="E46" s="55"/>
      <c r="F46" s="55"/>
      <c r="G46" s="24"/>
      <c r="H46" s="15"/>
      <c r="I46" s="15"/>
      <c r="J46" s="15"/>
    </row>
    <row r="47" spans="2:10" ht="21" customHeight="1">
      <c r="B47" s="11"/>
      <c r="C47" s="39" t="s">
        <v>27</v>
      </c>
      <c r="D47" s="40"/>
      <c r="E47" s="40"/>
      <c r="F47" s="40"/>
      <c r="G47" s="24"/>
      <c r="H47" s="15"/>
      <c r="I47" s="15"/>
      <c r="J47" s="15"/>
    </row>
    <row r="48" spans="2:10" ht="15.75">
      <c r="B48" s="11"/>
      <c r="C48" s="39" t="s">
        <v>45</v>
      </c>
      <c r="D48" s="40"/>
      <c r="E48" s="40"/>
      <c r="F48" s="40"/>
      <c r="G48" s="24"/>
      <c r="H48" s="15"/>
      <c r="I48" s="15"/>
      <c r="J48" s="15"/>
    </row>
    <row r="49" spans="2:10" ht="15.75">
      <c r="B49" s="11"/>
      <c r="C49" s="16"/>
      <c r="D49" s="13"/>
      <c r="E49" s="13"/>
      <c r="F49" s="17"/>
      <c r="G49" s="15"/>
      <c r="H49" s="15"/>
      <c r="I49" s="15"/>
      <c r="J49" s="15"/>
    </row>
    <row r="50" spans="2:10" ht="66" customHeight="1">
      <c r="B50" s="11"/>
      <c r="C50" s="12"/>
      <c r="D50" s="13"/>
      <c r="E50" s="13"/>
      <c r="F50" s="14"/>
      <c r="G50" s="15"/>
      <c r="H50" s="15"/>
      <c r="I50" s="15"/>
      <c r="J50" s="15"/>
    </row>
    <row r="51" spans="2:4" ht="15.75">
      <c r="B51" s="2"/>
      <c r="C51" s="2"/>
      <c r="D51" s="2"/>
    </row>
    <row r="52" ht="15.75">
      <c r="D52" s="4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2"/>
    </row>
    <row r="58" ht="15.75">
      <c r="D58" s="2"/>
    </row>
    <row r="59" ht="15.75">
      <c r="D59" s="4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  <row r="80" ht="15.75">
      <c r="D80" s="2"/>
    </row>
  </sheetData>
  <sheetProtection/>
  <mergeCells count="8">
    <mergeCell ref="B4:B5"/>
    <mergeCell ref="C4:C5"/>
    <mergeCell ref="D4:D5"/>
    <mergeCell ref="C2:F2"/>
    <mergeCell ref="C46:F46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2020-03-27T13:06:56Z</cp:lastPrinted>
  <dcterms:created xsi:type="dcterms:W3CDTF">2007-11-06T05:02:27Z</dcterms:created>
  <dcterms:modified xsi:type="dcterms:W3CDTF">2021-06-01T07:49:18Z</dcterms:modified>
  <cp:category/>
  <cp:version/>
  <cp:contentType/>
  <cp:contentStatus/>
</cp:coreProperties>
</file>