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2 15%" sheetId="1" r:id="rId1"/>
  </sheets>
  <definedNames>
    <definedName name="_xlnm.Print_Titles" localSheetId="0">'доходы 2022 15%'!$4:$6</definedName>
    <definedName name="_xlnm.Print_Area" localSheetId="0">'доходы 2022 15%'!$A$1:$E$88</definedName>
  </definedNames>
  <calcPr fullCalcOnLoad="1"/>
</workbook>
</file>

<file path=xl/sharedStrings.xml><?xml version="1.0" encoding="utf-8"?>
<sst xmlns="http://schemas.openxmlformats.org/spreadsheetml/2006/main" count="156" uniqueCount="154">
  <si>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</si>
  <si>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</si>
  <si>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</si>
  <si>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</si>
  <si>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</si>
  <si>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</si>
  <si>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</si>
  <si>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</si>
  <si>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</si>
  <si>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</si>
  <si>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</si>
  <si>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</si>
  <si>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</si>
  <si>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</si>
  <si>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</si>
  <si>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</si>
  <si>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</si>
  <si>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</si>
  <si>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</si>
  <si>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</si>
  <si>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</si>
  <si>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</si>
  <si>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</si>
  <si>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</si>
  <si>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</si>
  <si>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</si>
  <si>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</si>
  <si>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</si>
  <si>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</si>
  <si>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</si>
  <si>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</si>
  <si>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 xml:space="preserve">108 03010 01 1000 110 </t>
  </si>
  <si>
    <t>108 07150 01 1000 110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</si>
  <si>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</si>
  <si>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</si>
  <si>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</si>
  <si>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</si>
  <si>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</si>
  <si>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</si>
  <si>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</si>
  <si>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</si>
  <si>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</si>
  <si>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</si>
  <si>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</si>
  <si>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</si>
  <si>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</si>
  <si>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</si>
  <si>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</si>
  <si>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</si>
  <si>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</si>
  <si>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</si>
  <si>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</si>
  <si>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</si>
  <si>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</si>
  <si>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</si>
  <si>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</si>
  <si>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</si>
  <si>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</si>
  <si>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</si>
  <si>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</si>
  <si>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</si>
  <si>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</si>
  <si>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</si>
  <si>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</si>
  <si>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</si>
  <si>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</si>
  <si>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</si>
  <si>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</si>
  <si>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 xml:space="preserve">Дотации на выравнивание бюджетной обеспеченности </t>
  </si>
  <si>
    <t>Субвенция на ежемесячное денежное вознаграждение за классное руководство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</si>
  <si>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</si>
  <si>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</si>
  <si>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</si>
  <si>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</si>
  <si>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</si>
  <si>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</si>
  <si>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</si>
  <si>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</si>
  <si>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</si>
  <si>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</si>
  <si>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</si>
  <si>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2 02 20077 04 0000 150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</si>
  <si>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</si>
  <si>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</si>
  <si>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</si>
  <si>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</si>
  <si>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</si>
  <si>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</si>
  <si>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Прочие субсидии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</si>
  <si>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</si>
  <si>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</si>
  <si>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</si>
  <si>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</si>
  <si>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</si>
  <si>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</si>
  <si>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</si>
  <si>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</si>
  <si>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</si>
  <si>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</si>
  <si>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</si>
  <si>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</si>
  <si>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</si>
  <si>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</si>
  <si>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</si>
  <si>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</si>
  <si>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2 02 39999 04 0000 150</t>
  </si>
  <si>
    <t>Прочие субвенции бюджетам городских округов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</si>
  <si>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</si>
  <si>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</si>
  <si>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</si>
  <si>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</si>
  <si>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</si>
  <si>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</si>
  <si>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</si>
  <si>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</si>
  <si>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Бюджет</t>
  </si>
  <si>
    <t>Поправки</t>
  </si>
  <si>
    <t>Бюджет с поправками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</si>
  <si>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</si>
  <si>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 xml:space="preserve">Прогнозируемое поступление доходов в  бюджет города Ливны Орловской области                                      на  2022 год                                                                               </t>
  </si>
  <si>
    <t>2 07 00000 00 0000 000</t>
  </si>
  <si>
    <t>Прочие безвозмездные поступления</t>
  </si>
  <si>
    <t>2 02 15002 04 0000 150</t>
  </si>
  <si>
    <t>Дотации на поддержку мер по обеспечению сбалансированности бюджетов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</si>
  <si>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</si>
  <si>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Реализация наказов избирателей депутатам Орловского областного Совета народных депутатов</t>
  </si>
  <si>
    <t>Реализация государственных функций  Орловской области в сфере государственного управления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</si>
  <si>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</t>
  </si>
  <si>
    <t>113 00000 00 0000 000</t>
  </si>
  <si>
    <t>Доходы от оказания платных услуг и компенсации затрат государства</t>
  </si>
  <si>
    <t xml:space="preserve"> 117 15020 04 0000 150</t>
  </si>
  <si>
    <t>Инициативные платежи, зачисляемые в бюджеты городских округов</t>
  </si>
  <si>
    <t>2 02 19999 04 0000 150</t>
  </si>
  <si>
    <t>Прочие дотации бюджетам городских округов</t>
  </si>
  <si>
    <t xml:space="preserve">Организация временного социально-бытового обустройство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</t>
  </si>
  <si>
    <t>Прочие неналоговые доходы бюджетов городских округов в части невыясненных поступлений, по которым не осуществлен возврат (уточнение) не позднее трех лет со дня их зачисления на единый счет бюджета городского округа</t>
  </si>
  <si>
    <t xml:space="preserve"> 117 16000 04 0000 180</t>
  </si>
  <si>
    <t>Невыясненные поступления, зачисляемые в бюджеты городских округов</t>
  </si>
  <si>
    <t>117 01040 04 0000 180</t>
  </si>
  <si>
    <t>117 05040 04 0000 180</t>
  </si>
  <si>
    <t>Прочие неналоговые доходы бюджетов городских округов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</si>
  <si>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</si>
  <si>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</si>
  <si>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2 04 00000 00 0000 000</t>
  </si>
  <si>
    <t xml:space="preserve">Безвозмездные поступления от негосударственных организаций </t>
  </si>
  <si>
    <t>Реализация инициативных проектов</t>
  </si>
  <si>
    <t xml:space="preserve"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</t>
  </si>
  <si>
    <t>2 02 25269 04 0000 150</t>
  </si>
  <si>
    <t>Субсидии бюджетам городских округов на обустройство контейнерных площадок для раздельного накопления твердых коммунальных отходов</t>
  </si>
  <si>
    <t>2 02 16549 04 0000 150</t>
  </si>
  <si>
    <t>Дотации (гранты) бюджетам городских округов за достижение показателей деятельности органов местного самоуправления</t>
  </si>
  <si>
    <t>2 02 25597 04 0000 150</t>
  </si>
  <si>
    <t>Субсидии бюджетам городских округов на реконструкцию и капитальный ремонт муниципальных музеев</t>
  </si>
  <si>
    <t>Приложение 1 к решению Ливенского городского Совета народных депутатов                    от 10 ноября 2022 г.                   № 13/174 -ГС "Приложение  2 к решению Ливенского городского Совета народных депутатов  от 16 декабря 2021г.  № 4/055 -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</si>
</sst>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4" borderId="10" xfId="0" applyNumberFormat="1" applyFont="1" applyFill="1" applyBorder="1" applyAlignment="1">
      <alignment wrapText="1" shrinkToFit="1"/>
    </xf>
    <xf numFmtId="0" fontId="5" fillId="34" borderId="10" xfId="0" applyFont="1" applyFill="1" applyBorder="1" applyAlignment="1">
      <alignment wrapText="1"/>
    </xf>
    <xf numFmtId="0" fontId="5" fillId="34" borderId="10" xfId="0" applyNumberFormat="1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wrapText="1"/>
    </xf>
    <xf numFmtId="0" fontId="8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vertical="justify"/>
    </xf>
    <xf numFmtId="0" fontId="47" fillId="34" borderId="10" xfId="0" applyNumberFormat="1" applyFont="1" applyFill="1" applyBorder="1" applyAlignment="1">
      <alignment vertical="justify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justify" vertical="justify" wrapText="1"/>
    </xf>
    <xf numFmtId="0" fontId="9" fillId="34" borderId="10" xfId="0" applyNumberFormat="1" applyFont="1" applyFill="1" applyBorder="1" applyAlignment="1">
      <alignment horizontal="left" vertical="top" wrapText="1"/>
    </xf>
    <xf numFmtId="0" fontId="9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wrapText="1"/>
    </xf>
    <xf numFmtId="0" fontId="48" fillId="34" borderId="10" xfId="0" applyFont="1" applyFill="1" applyBorder="1" applyAlignment="1">
      <alignment horizontal="justify" vertical="justify" wrapText="1"/>
    </xf>
    <xf numFmtId="174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1" fillId="0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10" fillId="34" borderId="10" xfId="0" applyNumberFormat="1" applyFont="1" applyFill="1" applyBorder="1" applyAlignment="1">
      <alignment horizontal="center" vertical="center"/>
    </xf>
    <xf numFmtId="174" fontId="4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left" vertical="center"/>
    </xf>
    <xf numFmtId="0" fontId="11" fillId="34" borderId="10" xfId="0" applyFont="1" applyFill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vertical="center" wrapText="1"/>
    </xf>
    <xf numFmtId="174" fontId="11" fillId="0" borderId="10" xfId="0" applyNumberFormat="1" applyFont="1" applyFill="1" applyBorder="1" applyAlignment="1">
      <alignment horizontal="center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/>
    </xf>
    <xf numFmtId="174" fontId="5" fillId="34" borderId="10" xfId="0" applyNumberFormat="1" applyFont="1" applyFill="1" applyBorder="1" applyAlignment="1">
      <alignment horizontal="center" vertical="center"/>
    </xf>
    <xf numFmtId="174" fontId="9" fillId="34" borderId="10" xfId="0" applyNumberFormat="1" applyFont="1" applyFill="1" applyBorder="1" applyAlignment="1">
      <alignment horizontal="center" vertical="center"/>
    </xf>
    <xf numFmtId="174" fontId="11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5" fillId="34" borderId="10" xfId="0" applyFont="1" applyFill="1" applyBorder="1" applyAlignment="1">
      <alignment vertical="justify" wrapText="1"/>
    </xf>
    <xf numFmtId="0" fontId="5" fillId="0" borderId="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view="pageBreakPreview" zoomScaleSheetLayoutView="100" zoomScalePageLayoutView="0" workbookViewId="0" topLeftCell="A1">
      <selection activeCell="D1" sqref="D1:E1"/>
    </sheetView>
  </sheetViews>
  <sheetFormatPr defaultColWidth="9.00390625" defaultRowHeight="12.75"/>
  <cols>
    <col min="1" max="1" width="24.00390625" style="1" customWidth="1"/>
    <col min="2" max="2" width="49.25390625" style="1" customWidth="1"/>
    <col min="3" max="3" width="13.625" style="11" customWidth="1"/>
    <col min="4" max="4" width="14.00390625" style="10" customWidth="1"/>
    <col min="5" max="5" width="16.25390625" style="10" customWidth="1"/>
    <col min="6" max="6" width="88.75390625" style="10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1:5" ht="148.5" customHeight="1">
      <c r="A1" s="10"/>
      <c r="B1" s="12"/>
      <c r="C1" s="58"/>
      <c r="D1" s="91" t="s">
        <v>153</v>
      </c>
      <c r="E1" s="91"/>
    </row>
    <row r="2" spans="1:5" ht="60.75" customHeight="1">
      <c r="A2" s="96" t="s">
        <v>119</v>
      </c>
      <c r="B2" s="96"/>
      <c r="C2" s="96"/>
      <c r="D2" s="96"/>
      <c r="E2" s="96"/>
    </row>
    <row r="3" spans="1:5" ht="20.25">
      <c r="A3" s="32"/>
      <c r="B3" s="32"/>
      <c r="C3" s="33"/>
      <c r="D3" s="20"/>
      <c r="E3" s="33" t="s">
        <v>64</v>
      </c>
    </row>
    <row r="4" spans="1:5" ht="15.75">
      <c r="A4" s="92" t="s">
        <v>0</v>
      </c>
      <c r="B4" s="92" t="s">
        <v>1</v>
      </c>
      <c r="C4" s="93" t="s">
        <v>115</v>
      </c>
      <c r="D4" s="94" t="s">
        <v>116</v>
      </c>
      <c r="E4" s="94" t="s">
        <v>117</v>
      </c>
    </row>
    <row r="5" spans="1:5" ht="15.75">
      <c r="A5" s="92"/>
      <c r="B5" s="92"/>
      <c r="C5" s="93"/>
      <c r="D5" s="95"/>
      <c r="E5" s="95"/>
    </row>
    <row r="6" spans="1:5" ht="15.75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9" ht="15.75">
      <c r="A7" s="3" t="s">
        <v>2</v>
      </c>
      <c r="B7" s="3" t="s">
        <v>3</v>
      </c>
      <c r="C7" s="60">
        <f>C8+C9+C10+C14+C17+C20+C27+C28+C29+C32+C33+C34</f>
        <v>410567.49999999994</v>
      </c>
      <c r="D7" s="61">
        <f>D8+D9+D10+D14+D17+D20+D27+D28+D29+D32+D33+D34</f>
        <v>1100</v>
      </c>
      <c r="E7" s="61">
        <f>E8+E9+E10+E14+E17+E20+E27+E28+E29+E32+E33+E34</f>
        <v>411667.49999999994</v>
      </c>
      <c r="F7" s="34"/>
      <c r="G7" s="17"/>
      <c r="H7" s="17"/>
      <c r="I7" s="17"/>
    </row>
    <row r="8" spans="1:9" ht="15.75">
      <c r="A8" s="3" t="s">
        <v>46</v>
      </c>
      <c r="B8" s="5" t="s">
        <v>67</v>
      </c>
      <c r="C8" s="61">
        <v>266242.2</v>
      </c>
      <c r="D8" s="79">
        <v>0</v>
      </c>
      <c r="E8" s="79">
        <f>C8+D8</f>
        <v>266242.2</v>
      </c>
      <c r="F8" s="37"/>
      <c r="G8" s="37"/>
      <c r="H8" s="38"/>
      <c r="I8" s="38"/>
    </row>
    <row r="9" spans="1:9" ht="47.25">
      <c r="A9" s="21" t="s">
        <v>47</v>
      </c>
      <c r="B9" s="22" t="s">
        <v>22</v>
      </c>
      <c r="C9" s="62">
        <v>3487.1</v>
      </c>
      <c r="D9" s="80">
        <v>0</v>
      </c>
      <c r="E9" s="81">
        <f>C9+D9</f>
        <v>3487.1</v>
      </c>
      <c r="F9" s="18"/>
      <c r="G9" s="18"/>
      <c r="H9" s="18"/>
      <c r="I9" s="18"/>
    </row>
    <row r="10" spans="1:9" ht="15.75">
      <c r="A10" s="21" t="s">
        <v>48</v>
      </c>
      <c r="B10" s="22" t="s">
        <v>37</v>
      </c>
      <c r="C10" s="62">
        <f>C11+C12+C13</f>
        <v>46227</v>
      </c>
      <c r="D10" s="81">
        <f>D11+D12+D13</f>
        <v>0</v>
      </c>
      <c r="E10" s="81">
        <f>E11+E12+E13</f>
        <v>46227</v>
      </c>
      <c r="F10" s="18"/>
      <c r="G10" s="18"/>
      <c r="H10" s="18"/>
      <c r="I10" s="18"/>
    </row>
    <row r="11" spans="1:9" ht="31.5">
      <c r="A11" s="16" t="s">
        <v>49</v>
      </c>
      <c r="B11" s="23" t="s">
        <v>36</v>
      </c>
      <c r="C11" s="63">
        <v>30360</v>
      </c>
      <c r="D11" s="82">
        <v>0</v>
      </c>
      <c r="E11" s="82">
        <f>C11+D11</f>
        <v>30360</v>
      </c>
      <c r="F11" s="18"/>
      <c r="G11" s="18"/>
      <c r="H11" s="18"/>
      <c r="I11" s="18"/>
    </row>
    <row r="12" spans="1:9" ht="15.75">
      <c r="A12" s="24" t="s">
        <v>50</v>
      </c>
      <c r="B12" s="23" t="s">
        <v>23</v>
      </c>
      <c r="C12" s="63">
        <v>3867</v>
      </c>
      <c r="D12" s="82">
        <v>0</v>
      </c>
      <c r="E12" s="82">
        <f>C12+D12</f>
        <v>3867</v>
      </c>
      <c r="F12" s="18"/>
      <c r="G12" s="18"/>
      <c r="H12" s="18"/>
      <c r="I12" s="18"/>
    </row>
    <row r="13" spans="1:9" ht="31.5">
      <c r="A13" s="16" t="s">
        <v>51</v>
      </c>
      <c r="B13" s="23" t="s">
        <v>20</v>
      </c>
      <c r="C13" s="63">
        <v>12000</v>
      </c>
      <c r="D13" s="82">
        <v>0</v>
      </c>
      <c r="E13" s="82">
        <f>C13+D13</f>
        <v>12000</v>
      </c>
      <c r="F13" s="18"/>
      <c r="G13" s="18"/>
      <c r="H13" s="18"/>
      <c r="I13" s="18"/>
    </row>
    <row r="14" spans="1:5" ht="19.5" customHeight="1">
      <c r="A14" s="3" t="s">
        <v>52</v>
      </c>
      <c r="B14" s="6" t="s">
        <v>4</v>
      </c>
      <c r="C14" s="61">
        <f>C15+C16</f>
        <v>33250</v>
      </c>
      <c r="D14" s="81">
        <f>D15+D16</f>
        <v>0</v>
      </c>
      <c r="E14" s="81">
        <f>E15+E16</f>
        <v>33250</v>
      </c>
    </row>
    <row r="15" spans="1:5" ht="21.75" customHeight="1">
      <c r="A15" s="2" t="s">
        <v>53</v>
      </c>
      <c r="B15" s="7" t="s">
        <v>5</v>
      </c>
      <c r="C15" s="63">
        <v>7250</v>
      </c>
      <c r="D15" s="83">
        <v>0</v>
      </c>
      <c r="E15" s="83">
        <f>C15+D15</f>
        <v>7250</v>
      </c>
    </row>
    <row r="16" spans="1:5" ht="21.75" customHeight="1">
      <c r="A16" s="19" t="s">
        <v>54</v>
      </c>
      <c r="B16" s="8" t="s">
        <v>6</v>
      </c>
      <c r="C16" s="63">
        <v>26000</v>
      </c>
      <c r="D16" s="83">
        <v>0</v>
      </c>
      <c r="E16" s="83">
        <f>C16+D16</f>
        <v>26000</v>
      </c>
    </row>
    <row r="17" spans="1:5" ht="15.75">
      <c r="A17" s="27" t="s">
        <v>55</v>
      </c>
      <c r="B17" s="6" t="s">
        <v>7</v>
      </c>
      <c r="C17" s="61">
        <f>C18+C19</f>
        <v>8515</v>
      </c>
      <c r="D17" s="81">
        <f>D18+D19</f>
        <v>0</v>
      </c>
      <c r="E17" s="81">
        <f>E18+E19</f>
        <v>8515</v>
      </c>
    </row>
    <row r="18" spans="1:5" ht="63">
      <c r="A18" s="36" t="s">
        <v>31</v>
      </c>
      <c r="B18" s="23" t="s">
        <v>45</v>
      </c>
      <c r="C18" s="63">
        <v>8500</v>
      </c>
      <c r="D18" s="83">
        <v>0</v>
      </c>
      <c r="E18" s="83">
        <f>C18+D18</f>
        <v>8500</v>
      </c>
    </row>
    <row r="19" spans="1:5" ht="39" customHeight="1">
      <c r="A19" s="36" t="s">
        <v>32</v>
      </c>
      <c r="B19" s="23" t="s">
        <v>33</v>
      </c>
      <c r="C19" s="63">
        <v>15</v>
      </c>
      <c r="D19" s="83">
        <v>0</v>
      </c>
      <c r="E19" s="83">
        <f>C19+D19</f>
        <v>15</v>
      </c>
    </row>
    <row r="20" spans="1:6" s="4" customFormat="1" ht="47.25">
      <c r="A20" s="3" t="s">
        <v>56</v>
      </c>
      <c r="B20" s="5" t="s">
        <v>8</v>
      </c>
      <c r="C20" s="61">
        <f>C21+C22+C23+C24+C25+C26</f>
        <v>42129.799999999996</v>
      </c>
      <c r="D20" s="81">
        <f>D21+D22+D23+D24+D25+D26</f>
        <v>0</v>
      </c>
      <c r="E20" s="81">
        <f>E21+E22+E23+E24+E25+E26</f>
        <v>42129.799999999996</v>
      </c>
      <c r="F20" s="13"/>
    </row>
    <row r="21" spans="1:6" s="4" customFormat="1" ht="78.75">
      <c r="A21" s="16" t="s">
        <v>26</v>
      </c>
      <c r="B21" s="23" t="s">
        <v>27</v>
      </c>
      <c r="C21" s="63">
        <v>1092.6</v>
      </c>
      <c r="D21" s="83">
        <v>0</v>
      </c>
      <c r="E21" s="83">
        <f aca="true" t="shared" si="0" ref="E21:E28">C21+D21</f>
        <v>1092.6</v>
      </c>
      <c r="F21" s="13"/>
    </row>
    <row r="22" spans="1:5" ht="110.25">
      <c r="A22" s="9" t="s">
        <v>38</v>
      </c>
      <c r="B22" s="35" t="s">
        <v>39</v>
      </c>
      <c r="C22" s="64">
        <v>27600</v>
      </c>
      <c r="D22" s="83">
        <v>0</v>
      </c>
      <c r="E22" s="83">
        <f t="shared" si="0"/>
        <v>27600</v>
      </c>
    </row>
    <row r="23" spans="1:5" ht="47.25">
      <c r="A23" s="31" t="s">
        <v>21</v>
      </c>
      <c r="B23" s="7" t="s">
        <v>40</v>
      </c>
      <c r="C23" s="64">
        <v>2582.8</v>
      </c>
      <c r="D23" s="83">
        <v>0</v>
      </c>
      <c r="E23" s="83">
        <f t="shared" si="0"/>
        <v>2582.8</v>
      </c>
    </row>
    <row r="24" spans="1:5" ht="78.75">
      <c r="A24" s="2" t="s">
        <v>18</v>
      </c>
      <c r="B24" s="7" t="s">
        <v>41</v>
      </c>
      <c r="C24" s="64">
        <v>6395.7</v>
      </c>
      <c r="D24" s="83">
        <v>0</v>
      </c>
      <c r="E24" s="83">
        <f t="shared" si="0"/>
        <v>6395.7</v>
      </c>
    </row>
    <row r="25" spans="1:5" ht="110.25">
      <c r="A25" s="2" t="s">
        <v>24</v>
      </c>
      <c r="B25" s="7" t="s">
        <v>25</v>
      </c>
      <c r="C25" s="64">
        <v>1284.7</v>
      </c>
      <c r="D25" s="83">
        <v>0</v>
      </c>
      <c r="E25" s="83">
        <f t="shared" si="0"/>
        <v>1284.7</v>
      </c>
    </row>
    <row r="26" spans="1:5" ht="141.75">
      <c r="A26" s="2" t="s">
        <v>66</v>
      </c>
      <c r="B26" s="35" t="s">
        <v>65</v>
      </c>
      <c r="C26" s="64">
        <v>3174</v>
      </c>
      <c r="D26" s="83">
        <v>0</v>
      </c>
      <c r="E26" s="83">
        <f t="shared" si="0"/>
        <v>3174</v>
      </c>
    </row>
    <row r="27" spans="1:5" ht="31.5">
      <c r="A27" s="3" t="s">
        <v>29</v>
      </c>
      <c r="B27" s="5" t="s">
        <v>30</v>
      </c>
      <c r="C27" s="61">
        <v>731.6</v>
      </c>
      <c r="D27" s="81">
        <v>0</v>
      </c>
      <c r="E27" s="81">
        <f t="shared" si="0"/>
        <v>731.6</v>
      </c>
    </row>
    <row r="28" spans="1:5" ht="31.5">
      <c r="A28" s="73" t="s">
        <v>128</v>
      </c>
      <c r="B28" s="74" t="s">
        <v>129</v>
      </c>
      <c r="C28" s="70">
        <v>1834.9</v>
      </c>
      <c r="D28" s="81">
        <v>0</v>
      </c>
      <c r="E28" s="81">
        <f t="shared" si="0"/>
        <v>1834.9</v>
      </c>
    </row>
    <row r="29" spans="1:5" ht="31.5">
      <c r="A29" s="3" t="s">
        <v>9</v>
      </c>
      <c r="B29" s="5" t="s">
        <v>10</v>
      </c>
      <c r="C29" s="61">
        <f>C30+C31</f>
        <v>6465</v>
      </c>
      <c r="D29" s="81">
        <f>D30+D31</f>
        <v>1100</v>
      </c>
      <c r="E29" s="81">
        <f>E30+E31</f>
        <v>7565</v>
      </c>
    </row>
    <row r="30" spans="1:5" ht="126">
      <c r="A30" s="2" t="s">
        <v>19</v>
      </c>
      <c r="B30" s="35" t="s">
        <v>42</v>
      </c>
      <c r="C30" s="64">
        <v>3180</v>
      </c>
      <c r="D30" s="82">
        <v>0</v>
      </c>
      <c r="E30" s="83">
        <f>C30+D30</f>
        <v>3180</v>
      </c>
    </row>
    <row r="31" spans="1:7" ht="63">
      <c r="A31" s="71" t="s">
        <v>44</v>
      </c>
      <c r="B31" s="72" t="s">
        <v>43</v>
      </c>
      <c r="C31" s="66">
        <v>3285</v>
      </c>
      <c r="D31" s="83">
        <v>1100</v>
      </c>
      <c r="E31" s="84">
        <f>C31+D31</f>
        <v>4385</v>
      </c>
      <c r="G31" s="10"/>
    </row>
    <row r="32" spans="1:5" ht="20.25" customHeight="1">
      <c r="A32" s="3" t="s">
        <v>11</v>
      </c>
      <c r="B32" s="5" t="s">
        <v>12</v>
      </c>
      <c r="C32" s="61">
        <v>1.6</v>
      </c>
      <c r="D32" s="83">
        <v>0</v>
      </c>
      <c r="E32" s="81">
        <f>C32+D32</f>
        <v>1.6</v>
      </c>
    </row>
    <row r="33" spans="1:5" ht="19.5" customHeight="1">
      <c r="A33" s="25" t="s">
        <v>13</v>
      </c>
      <c r="B33" s="26" t="s">
        <v>14</v>
      </c>
      <c r="C33" s="61">
        <v>1018.3</v>
      </c>
      <c r="D33" s="81">
        <v>0</v>
      </c>
      <c r="E33" s="81">
        <f>C33+D33</f>
        <v>1018.3</v>
      </c>
    </row>
    <row r="34" spans="1:5" ht="19.5" customHeight="1">
      <c r="A34" s="25" t="s">
        <v>57</v>
      </c>
      <c r="B34" s="26" t="s">
        <v>34</v>
      </c>
      <c r="C34" s="61">
        <f>C35+C36+C37+C38</f>
        <v>665</v>
      </c>
      <c r="D34" s="61">
        <f>D35+D36+D37+D38</f>
        <v>0</v>
      </c>
      <c r="E34" s="61">
        <f>E35+E36+E37+E38</f>
        <v>665</v>
      </c>
    </row>
    <row r="35" spans="1:5" ht="32.25" customHeight="1">
      <c r="A35" s="46" t="s">
        <v>138</v>
      </c>
      <c r="B35" s="72" t="s">
        <v>137</v>
      </c>
      <c r="C35" s="64">
        <v>0</v>
      </c>
      <c r="D35" s="83">
        <v>0</v>
      </c>
      <c r="E35" s="83">
        <v>0</v>
      </c>
    </row>
    <row r="36" spans="1:5" ht="33.75" customHeight="1">
      <c r="A36" s="46" t="s">
        <v>139</v>
      </c>
      <c r="B36" s="72" t="s">
        <v>140</v>
      </c>
      <c r="C36" s="64">
        <v>0</v>
      </c>
      <c r="D36" s="83">
        <v>0</v>
      </c>
      <c r="E36" s="83">
        <v>0</v>
      </c>
    </row>
    <row r="37" spans="1:5" ht="33.75" customHeight="1">
      <c r="A37" s="46" t="s">
        <v>130</v>
      </c>
      <c r="B37" s="72" t="s">
        <v>131</v>
      </c>
      <c r="C37" s="64">
        <v>665</v>
      </c>
      <c r="D37" s="83">
        <v>0</v>
      </c>
      <c r="E37" s="83">
        <f>C37+D37</f>
        <v>665</v>
      </c>
    </row>
    <row r="38" spans="1:5" ht="94.5" customHeight="1">
      <c r="A38" s="46" t="s">
        <v>136</v>
      </c>
      <c r="B38" s="72" t="s">
        <v>135</v>
      </c>
      <c r="C38" s="64">
        <v>0</v>
      </c>
      <c r="D38" s="83">
        <v>0</v>
      </c>
      <c r="E38" s="83">
        <f>C38+D38</f>
        <v>0</v>
      </c>
    </row>
    <row r="39" spans="1:6" s="15" customFormat="1" ht="24.75" customHeight="1">
      <c r="A39" s="28" t="s">
        <v>15</v>
      </c>
      <c r="B39" s="29" t="s">
        <v>16</v>
      </c>
      <c r="C39" s="61">
        <f>C40+C45+C58+C77+C87+C85</f>
        <v>850562.9</v>
      </c>
      <c r="D39" s="70">
        <f>D40+D45+D58+D77+D87+D85</f>
        <v>31673.5</v>
      </c>
      <c r="E39" s="70">
        <f>E40+E45+E58+E77+E87+E85</f>
        <v>882236.4</v>
      </c>
      <c r="F39" s="14"/>
    </row>
    <row r="40" spans="1:5" s="15" customFormat="1" ht="31.5">
      <c r="A40" s="44" t="s">
        <v>58</v>
      </c>
      <c r="B40" s="45" t="s">
        <v>59</v>
      </c>
      <c r="C40" s="65">
        <f>C41+C42+C44+C43</f>
        <v>29188.8</v>
      </c>
      <c r="D40" s="65">
        <f>D41+D42+D44+D43</f>
        <v>5250</v>
      </c>
      <c r="E40" s="65">
        <f>E41+E42+E44+E43</f>
        <v>34438.8</v>
      </c>
    </row>
    <row r="41" spans="1:6" s="15" customFormat="1" ht="31.5">
      <c r="A41" s="46" t="s">
        <v>78</v>
      </c>
      <c r="B41" s="47" t="s">
        <v>68</v>
      </c>
      <c r="C41" s="66">
        <v>27088</v>
      </c>
      <c r="D41" s="84">
        <v>0</v>
      </c>
      <c r="E41" s="84">
        <f>C41+D41</f>
        <v>27088</v>
      </c>
      <c r="F41" s="87"/>
    </row>
    <row r="42" spans="1:6" s="15" customFormat="1" ht="33.75" customHeight="1">
      <c r="A42" s="46" t="s">
        <v>122</v>
      </c>
      <c r="B42" s="47" t="s">
        <v>123</v>
      </c>
      <c r="C42" s="66">
        <v>1000</v>
      </c>
      <c r="D42" s="84">
        <v>3500</v>
      </c>
      <c r="E42" s="84">
        <f>C42+D42</f>
        <v>4500</v>
      </c>
      <c r="F42" s="87"/>
    </row>
    <row r="43" spans="1:6" s="15" customFormat="1" ht="48.75" customHeight="1">
      <c r="A43" s="46" t="s">
        <v>149</v>
      </c>
      <c r="B43" s="90" t="s">
        <v>150</v>
      </c>
      <c r="C43" s="66">
        <v>0</v>
      </c>
      <c r="D43" s="84">
        <v>1750</v>
      </c>
      <c r="E43" s="84">
        <f>C43+D43</f>
        <v>1750</v>
      </c>
      <c r="F43" s="87"/>
    </row>
    <row r="44" spans="1:6" s="15" customFormat="1" ht="33.75" customHeight="1">
      <c r="A44" s="46" t="s">
        <v>132</v>
      </c>
      <c r="B44" s="47" t="s">
        <v>133</v>
      </c>
      <c r="C44" s="66">
        <v>1100.8</v>
      </c>
      <c r="D44" s="84">
        <v>0</v>
      </c>
      <c r="E44" s="84">
        <f>C44+D44</f>
        <v>1100.8</v>
      </c>
      <c r="F44" s="14"/>
    </row>
    <row r="45" spans="1:6" s="15" customFormat="1" ht="47.25">
      <c r="A45" s="44" t="s">
        <v>60</v>
      </c>
      <c r="B45" s="48" t="s">
        <v>28</v>
      </c>
      <c r="C45" s="65">
        <f>C46+C47+C50+C53+C55+C56+C49+C51+C52+C54+C48</f>
        <v>276030.30000000005</v>
      </c>
      <c r="D45" s="65">
        <f>D46+D47+D50+D53+D55+D56+D49+D51+D52+D54+D48</f>
        <v>22571.4</v>
      </c>
      <c r="E45" s="65">
        <f>E46+E47+E50+E53+E55+E56+E49+E51+E52+E54+E48</f>
        <v>298601.70000000007</v>
      </c>
      <c r="F45" s="14"/>
    </row>
    <row r="46" spans="1:6" s="15" customFormat="1" ht="47.25">
      <c r="A46" s="49" t="s">
        <v>81</v>
      </c>
      <c r="B46" s="50" t="s">
        <v>80</v>
      </c>
      <c r="C46" s="67">
        <v>2783.5</v>
      </c>
      <c r="D46" s="84">
        <v>0</v>
      </c>
      <c r="E46" s="84">
        <f aca="true" t="shared" si="1" ref="E46:E55">C46+D46</f>
        <v>2783.5</v>
      </c>
      <c r="F46" s="14"/>
    </row>
    <row r="47" spans="1:5" ht="111.75" customHeight="1">
      <c r="A47" s="49" t="s">
        <v>83</v>
      </c>
      <c r="B47" s="51" t="s">
        <v>82</v>
      </c>
      <c r="C47" s="67">
        <v>133165.9</v>
      </c>
      <c r="D47" s="84">
        <v>0</v>
      </c>
      <c r="E47" s="84">
        <f t="shared" si="1"/>
        <v>133165.9</v>
      </c>
    </row>
    <row r="48" spans="1:6" ht="67.5" customHeight="1">
      <c r="A48" s="49" t="s">
        <v>147</v>
      </c>
      <c r="B48" s="51" t="s">
        <v>148</v>
      </c>
      <c r="C48" s="67">
        <v>0</v>
      </c>
      <c r="D48" s="84">
        <v>5071.4</v>
      </c>
      <c r="E48" s="84">
        <f t="shared" si="1"/>
        <v>5071.4</v>
      </c>
      <c r="F48" s="88"/>
    </row>
    <row r="49" spans="1:5" ht="102" customHeight="1">
      <c r="A49" s="49" t="s">
        <v>112</v>
      </c>
      <c r="B49" s="51" t="s">
        <v>111</v>
      </c>
      <c r="C49" s="67">
        <v>691.2</v>
      </c>
      <c r="D49" s="84">
        <v>0</v>
      </c>
      <c r="E49" s="84">
        <f t="shared" si="1"/>
        <v>691.2</v>
      </c>
    </row>
    <row r="50" spans="1:5" ht="84" customHeight="1">
      <c r="A50" s="49" t="s">
        <v>79</v>
      </c>
      <c r="B50" s="50" t="s">
        <v>108</v>
      </c>
      <c r="C50" s="67">
        <v>25210.1</v>
      </c>
      <c r="D50" s="84">
        <v>0</v>
      </c>
      <c r="E50" s="84">
        <f t="shared" si="1"/>
        <v>25210.1</v>
      </c>
    </row>
    <row r="51" spans="1:5" ht="84" customHeight="1">
      <c r="A51" s="49" t="s">
        <v>113</v>
      </c>
      <c r="B51" s="50" t="s">
        <v>114</v>
      </c>
      <c r="C51" s="67">
        <v>64667.7</v>
      </c>
      <c r="D51" s="84">
        <v>17500</v>
      </c>
      <c r="E51" s="84">
        <f t="shared" si="1"/>
        <v>82167.7</v>
      </c>
    </row>
    <row r="52" spans="1:5" ht="84" customHeight="1">
      <c r="A52" s="49" t="s">
        <v>109</v>
      </c>
      <c r="B52" s="50" t="s">
        <v>110</v>
      </c>
      <c r="C52" s="67">
        <v>1751.7</v>
      </c>
      <c r="D52" s="84">
        <v>0</v>
      </c>
      <c r="E52" s="84">
        <f t="shared" si="1"/>
        <v>1751.7</v>
      </c>
    </row>
    <row r="53" spans="1:5" ht="47.25">
      <c r="A53" s="52" t="s">
        <v>85</v>
      </c>
      <c r="B53" s="50" t="s">
        <v>84</v>
      </c>
      <c r="C53" s="67">
        <v>1046.7</v>
      </c>
      <c r="D53" s="84">
        <v>0</v>
      </c>
      <c r="E53" s="84">
        <f t="shared" si="1"/>
        <v>1046.7</v>
      </c>
    </row>
    <row r="54" spans="1:5" ht="52.5" customHeight="1">
      <c r="A54" s="52" t="s">
        <v>151</v>
      </c>
      <c r="B54" s="50" t="s">
        <v>152</v>
      </c>
      <c r="C54" s="67">
        <v>5759.3</v>
      </c>
      <c r="D54" s="84">
        <v>0</v>
      </c>
      <c r="E54" s="84">
        <f t="shared" si="1"/>
        <v>5759.3</v>
      </c>
    </row>
    <row r="55" spans="1:5" ht="51" customHeight="1">
      <c r="A55" s="52" t="s">
        <v>87</v>
      </c>
      <c r="B55" s="53" t="s">
        <v>86</v>
      </c>
      <c r="C55" s="67">
        <v>37030.2</v>
      </c>
      <c r="D55" s="84">
        <v>0</v>
      </c>
      <c r="E55" s="84">
        <f t="shared" si="1"/>
        <v>37030.2</v>
      </c>
    </row>
    <row r="56" spans="1:6" ht="15.75">
      <c r="A56" s="52" t="s">
        <v>89</v>
      </c>
      <c r="B56" s="51" t="s">
        <v>88</v>
      </c>
      <c r="C56" s="67">
        <f>C57</f>
        <v>3924</v>
      </c>
      <c r="D56" s="67">
        <f>D57</f>
        <v>0</v>
      </c>
      <c r="E56" s="67">
        <f>E57</f>
        <v>3924</v>
      </c>
      <c r="F56" s="89"/>
    </row>
    <row r="57" spans="1:5" ht="78.75">
      <c r="A57" s="52"/>
      <c r="B57" s="59" t="s">
        <v>107</v>
      </c>
      <c r="C57" s="68">
        <v>3924</v>
      </c>
      <c r="D57" s="85">
        <v>0</v>
      </c>
      <c r="E57" s="85">
        <f>C57+D57</f>
        <v>3924</v>
      </c>
    </row>
    <row r="58" spans="1:5" ht="31.5">
      <c r="A58" s="44" t="s">
        <v>61</v>
      </c>
      <c r="B58" s="45" t="s">
        <v>62</v>
      </c>
      <c r="C58" s="65">
        <f>C59+C60+C66+C67+C68+C71+C72+C73+C74+C69+C70</f>
        <v>512549.3</v>
      </c>
      <c r="D58" s="65">
        <f>D59+D60+D66+D67+D68+D71+D72+D73+D74+D69+D70</f>
        <v>0</v>
      </c>
      <c r="E58" s="65">
        <f>E59+E60+E66+E67+E68+E71+E72+E73+E74+E69+E70</f>
        <v>512549.3</v>
      </c>
    </row>
    <row r="59" spans="1:6" ht="31.5">
      <c r="A59" s="46" t="s">
        <v>90</v>
      </c>
      <c r="B59" s="39" t="s">
        <v>69</v>
      </c>
      <c r="C59" s="66">
        <v>7081.4</v>
      </c>
      <c r="D59" s="84">
        <v>0</v>
      </c>
      <c r="E59" s="84">
        <f>C59+D59</f>
        <v>7081.4</v>
      </c>
      <c r="F59" s="88"/>
    </row>
    <row r="60" spans="1:5" ht="47.25">
      <c r="A60" s="46" t="s">
        <v>93</v>
      </c>
      <c r="B60" s="40" t="s">
        <v>94</v>
      </c>
      <c r="C60" s="66">
        <v>4933.2</v>
      </c>
      <c r="D60" s="66">
        <v>0</v>
      </c>
      <c r="E60" s="66">
        <f>E61+E62+E63+E64+E65</f>
        <v>4933.2</v>
      </c>
    </row>
    <row r="61" spans="1:5" ht="78.75">
      <c r="A61" s="56"/>
      <c r="B61" s="57" t="s">
        <v>71</v>
      </c>
      <c r="C61" s="69">
        <v>404.5</v>
      </c>
      <c r="D61" s="85">
        <v>0</v>
      </c>
      <c r="E61" s="85">
        <f aca="true" t="shared" si="2" ref="E61:E73">C61+D61</f>
        <v>404.5</v>
      </c>
    </row>
    <row r="62" spans="1:5" ht="83.25" customHeight="1">
      <c r="A62" s="56"/>
      <c r="B62" s="57" t="s">
        <v>72</v>
      </c>
      <c r="C62" s="69">
        <v>952.8</v>
      </c>
      <c r="D62" s="85">
        <v>0</v>
      </c>
      <c r="E62" s="85">
        <f t="shared" si="2"/>
        <v>952.8</v>
      </c>
    </row>
    <row r="63" spans="1:5" ht="31.5">
      <c r="A63" s="56"/>
      <c r="B63" s="57" t="s">
        <v>73</v>
      </c>
      <c r="C63" s="69">
        <v>3130.9</v>
      </c>
      <c r="D63" s="85">
        <v>0</v>
      </c>
      <c r="E63" s="85">
        <f t="shared" si="2"/>
        <v>3130.9</v>
      </c>
    </row>
    <row r="64" spans="1:5" ht="110.25">
      <c r="A64" s="56"/>
      <c r="B64" s="55" t="s">
        <v>77</v>
      </c>
      <c r="C64" s="69">
        <v>50</v>
      </c>
      <c r="D64" s="85">
        <v>0</v>
      </c>
      <c r="E64" s="85">
        <f t="shared" si="2"/>
        <v>50</v>
      </c>
    </row>
    <row r="65" spans="1:5" ht="31.5">
      <c r="A65" s="56"/>
      <c r="B65" s="57" t="s">
        <v>74</v>
      </c>
      <c r="C65" s="69">
        <v>395</v>
      </c>
      <c r="D65" s="85">
        <v>0</v>
      </c>
      <c r="E65" s="85">
        <f t="shared" si="2"/>
        <v>395</v>
      </c>
    </row>
    <row r="66" spans="1:5" ht="63">
      <c r="A66" s="46" t="s">
        <v>95</v>
      </c>
      <c r="B66" s="41" t="s">
        <v>96</v>
      </c>
      <c r="C66" s="66">
        <v>12080.5</v>
      </c>
      <c r="D66" s="84">
        <v>0</v>
      </c>
      <c r="E66" s="84">
        <f t="shared" si="2"/>
        <v>12080.5</v>
      </c>
    </row>
    <row r="67" spans="1:5" ht="110.25">
      <c r="A67" s="46" t="s">
        <v>97</v>
      </c>
      <c r="B67" s="41" t="s">
        <v>98</v>
      </c>
      <c r="C67" s="66">
        <v>9498.3</v>
      </c>
      <c r="D67" s="84">
        <v>0</v>
      </c>
      <c r="E67" s="84">
        <f t="shared" si="2"/>
        <v>9498.3</v>
      </c>
    </row>
    <row r="68" spans="1:5" ht="78.75">
      <c r="A68" s="46" t="s">
        <v>100</v>
      </c>
      <c r="B68" s="41" t="s">
        <v>99</v>
      </c>
      <c r="C68" s="66">
        <v>5516.3</v>
      </c>
      <c r="D68" s="84">
        <v>0</v>
      </c>
      <c r="E68" s="84">
        <f t="shared" si="2"/>
        <v>5516.3</v>
      </c>
    </row>
    <row r="69" spans="1:5" ht="94.5">
      <c r="A69" s="46" t="s">
        <v>100</v>
      </c>
      <c r="B69" s="41" t="s">
        <v>76</v>
      </c>
      <c r="C69" s="66">
        <v>0</v>
      </c>
      <c r="D69" s="84">
        <v>0</v>
      </c>
      <c r="E69" s="84">
        <f t="shared" si="2"/>
        <v>0</v>
      </c>
    </row>
    <row r="70" spans="1:5" ht="94.5">
      <c r="A70" s="46" t="s">
        <v>100</v>
      </c>
      <c r="B70" s="41" t="s">
        <v>118</v>
      </c>
      <c r="C70" s="66">
        <v>18387.6</v>
      </c>
      <c r="D70" s="84">
        <v>0</v>
      </c>
      <c r="E70" s="84">
        <f t="shared" si="2"/>
        <v>18387.6</v>
      </c>
    </row>
    <row r="71" spans="1:5" ht="78.75">
      <c r="A71" s="46" t="s">
        <v>92</v>
      </c>
      <c r="B71" s="42" t="s">
        <v>91</v>
      </c>
      <c r="C71" s="66">
        <v>149.9</v>
      </c>
      <c r="D71" s="84">
        <v>0</v>
      </c>
      <c r="E71" s="84">
        <f t="shared" si="2"/>
        <v>149.9</v>
      </c>
    </row>
    <row r="72" spans="1:5" ht="141.75">
      <c r="A72" s="46" t="s">
        <v>104</v>
      </c>
      <c r="B72" s="43" t="s">
        <v>103</v>
      </c>
      <c r="C72" s="66">
        <v>0</v>
      </c>
      <c r="D72" s="84">
        <v>0</v>
      </c>
      <c r="E72" s="84">
        <f t="shared" si="2"/>
        <v>0</v>
      </c>
    </row>
    <row r="73" spans="1:5" ht="78.75">
      <c r="A73" s="46" t="s">
        <v>101</v>
      </c>
      <c r="B73" s="42" t="s">
        <v>102</v>
      </c>
      <c r="C73" s="66">
        <v>2133.9</v>
      </c>
      <c r="D73" s="84">
        <v>0</v>
      </c>
      <c r="E73" s="84">
        <f t="shared" si="2"/>
        <v>2133.9</v>
      </c>
    </row>
    <row r="74" spans="1:5" ht="22.5" customHeight="1">
      <c r="A74" s="46" t="s">
        <v>105</v>
      </c>
      <c r="B74" s="41" t="s">
        <v>106</v>
      </c>
      <c r="C74" s="66">
        <f>C75+C76</f>
        <v>452768.2</v>
      </c>
      <c r="D74" s="66">
        <f>D75+D76</f>
        <v>0</v>
      </c>
      <c r="E74" s="66">
        <f>E75+E76</f>
        <v>452768.2</v>
      </c>
    </row>
    <row r="75" spans="1:5" ht="53.25" customHeight="1">
      <c r="A75" s="56"/>
      <c r="B75" s="54" t="s">
        <v>75</v>
      </c>
      <c r="C75" s="69">
        <v>150</v>
      </c>
      <c r="D75" s="85">
        <v>0</v>
      </c>
      <c r="E75" s="85">
        <f>C75+D75</f>
        <v>150</v>
      </c>
    </row>
    <row r="76" spans="1:5" ht="189">
      <c r="A76" s="56"/>
      <c r="B76" s="55" t="s">
        <v>70</v>
      </c>
      <c r="C76" s="69">
        <v>452618.2</v>
      </c>
      <c r="D76" s="85">
        <v>0</v>
      </c>
      <c r="E76" s="85">
        <f>C76+D76</f>
        <v>452618.2</v>
      </c>
    </row>
    <row r="77" spans="1:5" ht="18" customHeight="1">
      <c r="A77" s="44" t="s">
        <v>63</v>
      </c>
      <c r="B77" s="45" t="s">
        <v>35</v>
      </c>
      <c r="C77" s="65">
        <f>C78+C79+C80+C84+C81+C83+C82</f>
        <v>29867.4</v>
      </c>
      <c r="D77" s="65">
        <f>D78+D79+D80+D84+D81+D83+D82</f>
        <v>3824.1</v>
      </c>
      <c r="E77" s="65">
        <f>E78+E79+E80+E84+E81+E83+E82</f>
        <v>33691.5</v>
      </c>
    </row>
    <row r="78" spans="1:5" ht="69" customHeight="1">
      <c r="A78" s="44"/>
      <c r="B78" s="57" t="s">
        <v>124</v>
      </c>
      <c r="C78" s="68">
        <v>19353.9</v>
      </c>
      <c r="D78" s="85">
        <v>0</v>
      </c>
      <c r="E78" s="85">
        <f aca="true" t="shared" si="3" ref="E78:E84">C78+D78</f>
        <v>19353.9</v>
      </c>
    </row>
    <row r="79" spans="1:5" ht="46.5" customHeight="1">
      <c r="A79" s="44"/>
      <c r="B79" s="55" t="s">
        <v>125</v>
      </c>
      <c r="C79" s="68">
        <v>2990</v>
      </c>
      <c r="D79" s="85">
        <v>-180</v>
      </c>
      <c r="E79" s="85">
        <f t="shared" si="3"/>
        <v>2810</v>
      </c>
    </row>
    <row r="80" spans="1:5" ht="46.5" customHeight="1">
      <c r="A80" s="44"/>
      <c r="B80" s="55" t="s">
        <v>126</v>
      </c>
      <c r="C80" s="68">
        <v>1200</v>
      </c>
      <c r="D80" s="85">
        <v>0</v>
      </c>
      <c r="E80" s="85">
        <f t="shared" si="3"/>
        <v>1200</v>
      </c>
    </row>
    <row r="81" spans="1:5" ht="237" customHeight="1">
      <c r="A81" s="44"/>
      <c r="B81" s="75" t="s">
        <v>134</v>
      </c>
      <c r="C81" s="68">
        <v>35.5</v>
      </c>
      <c r="D81" s="85">
        <v>0</v>
      </c>
      <c r="E81" s="85">
        <f t="shared" si="3"/>
        <v>35.5</v>
      </c>
    </row>
    <row r="82" spans="1:5" ht="202.5" customHeight="1">
      <c r="A82" s="44"/>
      <c r="B82" s="75" t="s">
        <v>146</v>
      </c>
      <c r="C82" s="68">
        <v>4038</v>
      </c>
      <c r="D82" s="85">
        <v>4004.1</v>
      </c>
      <c r="E82" s="85">
        <f t="shared" si="3"/>
        <v>8042.1</v>
      </c>
    </row>
    <row r="83" spans="1:5" ht="24" customHeight="1">
      <c r="A83" s="44"/>
      <c r="B83" s="78" t="s">
        <v>145</v>
      </c>
      <c r="C83" s="68">
        <v>2200</v>
      </c>
      <c r="D83" s="85">
        <v>0</v>
      </c>
      <c r="E83" s="85">
        <f t="shared" si="3"/>
        <v>2200</v>
      </c>
    </row>
    <row r="84" spans="1:6" ht="48.75" customHeight="1">
      <c r="A84" s="44"/>
      <c r="B84" s="55" t="s">
        <v>127</v>
      </c>
      <c r="C84" s="68">
        <v>50</v>
      </c>
      <c r="D84" s="85">
        <v>0</v>
      </c>
      <c r="E84" s="85">
        <f t="shared" si="3"/>
        <v>50</v>
      </c>
      <c r="F84" s="1"/>
    </row>
    <row r="85" spans="1:6" ht="63.75" customHeight="1">
      <c r="A85" s="76" t="s">
        <v>143</v>
      </c>
      <c r="B85" s="77" t="s">
        <v>144</v>
      </c>
      <c r="C85" s="65">
        <f>C86</f>
        <v>1155.1</v>
      </c>
      <c r="D85" s="65">
        <f>D86</f>
        <v>0</v>
      </c>
      <c r="E85" s="65">
        <f>E86</f>
        <v>1155.1</v>
      </c>
      <c r="F85" s="1"/>
    </row>
    <row r="86" spans="1:6" ht="49.5" customHeight="1">
      <c r="A86" s="52" t="s">
        <v>141</v>
      </c>
      <c r="B86" s="40" t="s">
        <v>142</v>
      </c>
      <c r="C86" s="67">
        <v>1155.1</v>
      </c>
      <c r="D86" s="84">
        <v>0</v>
      </c>
      <c r="E86" s="84">
        <f>C86+D86</f>
        <v>1155.1</v>
      </c>
      <c r="F86" s="1"/>
    </row>
    <row r="87" spans="1:6" ht="18" customHeight="1">
      <c r="A87" s="44" t="s">
        <v>120</v>
      </c>
      <c r="B87" s="45" t="s">
        <v>121</v>
      </c>
      <c r="C87" s="65">
        <v>1772</v>
      </c>
      <c r="D87" s="86">
        <v>28</v>
      </c>
      <c r="E87" s="86">
        <f>C87+D87</f>
        <v>1800</v>
      </c>
      <c r="F87" s="1"/>
    </row>
    <row r="88" spans="1:6" ht="20.25" customHeight="1">
      <c r="A88" s="30"/>
      <c r="B88" s="29" t="s">
        <v>17</v>
      </c>
      <c r="C88" s="61">
        <f>C7+C39</f>
        <v>1261130.4</v>
      </c>
      <c r="D88" s="86">
        <f>D7+D39</f>
        <v>32773.5</v>
      </c>
      <c r="E88" s="86">
        <f>E7+E39</f>
        <v>1293903.9</v>
      </c>
      <c r="F88" s="1"/>
    </row>
    <row r="89" spans="3:6" ht="15.75">
      <c r="C89" s="10"/>
      <c r="F89" s="1"/>
    </row>
    <row r="90" spans="3:6" ht="15.75">
      <c r="C90" s="10"/>
      <c r="F90" s="1"/>
    </row>
    <row r="91" spans="3:6" ht="15.75">
      <c r="C91" s="10"/>
      <c r="F91" s="1"/>
    </row>
    <row r="92" spans="3:6" ht="15.75">
      <c r="C92" s="10"/>
      <c r="F92" s="1"/>
    </row>
    <row r="93" spans="3:6" ht="15.75">
      <c r="C93" s="10"/>
      <c r="F93" s="1"/>
    </row>
    <row r="94" spans="3:6" ht="15.75">
      <c r="C94" s="10"/>
      <c r="F94" s="1"/>
    </row>
    <row r="95" spans="3:6" ht="15.75">
      <c r="C95" s="10"/>
      <c r="F95" s="1"/>
    </row>
    <row r="96" spans="3:6" ht="15.75">
      <c r="C96" s="10"/>
      <c r="F96" s="1"/>
    </row>
    <row r="97" spans="3:6" ht="15.75">
      <c r="C97" s="10"/>
      <c r="F97" s="1"/>
    </row>
    <row r="98" spans="3:6" ht="15.75">
      <c r="C98" s="10"/>
      <c r="F98" s="1"/>
    </row>
    <row r="99" spans="3:6" ht="15.75">
      <c r="C99" s="10"/>
      <c r="F99" s="1"/>
    </row>
    <row r="100" spans="3:6" ht="15.75">
      <c r="C100" s="10"/>
      <c r="F100" s="1"/>
    </row>
    <row r="101" spans="3:6" ht="15.75">
      <c r="C101" s="10"/>
      <c r="D101" s="1"/>
      <c r="E101" s="1"/>
      <c r="F101" s="1"/>
    </row>
    <row r="102" spans="3:6" ht="15.75">
      <c r="C102" s="10"/>
      <c r="D102" s="1"/>
      <c r="E102" s="1"/>
      <c r="F102" s="1"/>
    </row>
    <row r="103" spans="3:6" ht="15.75">
      <c r="C103" s="10"/>
      <c r="D103" s="1"/>
      <c r="E103" s="1"/>
      <c r="F103" s="1"/>
    </row>
    <row r="104" spans="3:6" ht="15.75">
      <c r="C104" s="10"/>
      <c r="D104" s="1"/>
      <c r="E104" s="1"/>
      <c r="F104" s="1"/>
    </row>
    <row r="105" spans="3:6" ht="15.75">
      <c r="C105" s="10"/>
      <c r="D105" s="1"/>
      <c r="E105" s="1"/>
      <c r="F105" s="1"/>
    </row>
    <row r="106" spans="3:6" ht="15.75">
      <c r="C106" s="10"/>
      <c r="D106" s="1"/>
      <c r="E106" s="1"/>
      <c r="F106" s="1"/>
    </row>
    <row r="107" spans="3:6" ht="15.75">
      <c r="C107" s="10"/>
      <c r="D107" s="1"/>
      <c r="E107" s="1"/>
      <c r="F107" s="1"/>
    </row>
    <row r="108" spans="3:6" ht="15.75">
      <c r="C108" s="10"/>
      <c r="D108" s="1"/>
      <c r="E108" s="1"/>
      <c r="F108" s="1"/>
    </row>
    <row r="109" spans="3:6" ht="15.75">
      <c r="C109" s="10"/>
      <c r="D109" s="1"/>
      <c r="E109" s="1"/>
      <c r="F109" s="1"/>
    </row>
    <row r="110" spans="3:6" ht="15.75">
      <c r="C110" s="10"/>
      <c r="D110" s="1"/>
      <c r="E110" s="1"/>
      <c r="F110" s="1"/>
    </row>
    <row r="111" spans="3:6" ht="15.75">
      <c r="C111" s="10"/>
      <c r="D111" s="1"/>
      <c r="E111" s="1"/>
      <c r="F111" s="1"/>
    </row>
    <row r="112" spans="3:6" ht="15.75">
      <c r="C112" s="10"/>
      <c r="D112" s="1"/>
      <c r="E112" s="1"/>
      <c r="F112" s="1"/>
    </row>
    <row r="113" spans="3:6" ht="15.75">
      <c r="C113" s="10"/>
      <c r="D113" s="1"/>
      <c r="E113" s="1"/>
      <c r="F113" s="1"/>
    </row>
    <row r="114" spans="3:6" ht="15.75">
      <c r="C114" s="10"/>
      <c r="D114" s="1"/>
      <c r="E114" s="1"/>
      <c r="F114" s="1"/>
    </row>
    <row r="115" spans="3:6" ht="15.75">
      <c r="C115" s="10"/>
      <c r="D115" s="1"/>
      <c r="E115" s="1"/>
      <c r="F115" s="1"/>
    </row>
    <row r="116" spans="3:6" ht="15.75">
      <c r="C116" s="10"/>
      <c r="D116" s="1"/>
      <c r="E116" s="1"/>
      <c r="F116" s="1"/>
    </row>
    <row r="117" spans="3:6" ht="15.75">
      <c r="C117" s="10"/>
      <c r="D117" s="1"/>
      <c r="E117" s="1"/>
      <c r="F117" s="1"/>
    </row>
    <row r="118" spans="3:6" ht="15.75">
      <c r="C118" s="10"/>
      <c r="D118" s="1"/>
      <c r="E118" s="1"/>
      <c r="F118" s="1"/>
    </row>
    <row r="119" spans="3:6" ht="15.75">
      <c r="C119" s="10"/>
      <c r="D119" s="1"/>
      <c r="E119" s="1"/>
      <c r="F119" s="1"/>
    </row>
    <row r="120" spans="3:6" ht="15.75">
      <c r="C120" s="10"/>
      <c r="D120" s="1"/>
      <c r="E120" s="1"/>
      <c r="F120" s="1"/>
    </row>
    <row r="121" spans="3:6" ht="15.75">
      <c r="C121" s="10"/>
      <c r="D121" s="1"/>
      <c r="E121" s="1"/>
      <c r="F121" s="1"/>
    </row>
    <row r="122" spans="3:6" ht="15.75">
      <c r="C122" s="10"/>
      <c r="D122" s="1"/>
      <c r="E122" s="1"/>
      <c r="F122" s="1"/>
    </row>
    <row r="123" spans="3:6" ht="15.75">
      <c r="C123" s="10"/>
      <c r="D123" s="1"/>
      <c r="E123" s="1"/>
      <c r="F123" s="1"/>
    </row>
    <row r="124" spans="3:6" ht="15.75">
      <c r="C124" s="10"/>
      <c r="D124" s="1"/>
      <c r="E124" s="1"/>
      <c r="F124" s="1"/>
    </row>
    <row r="125" spans="3:6" ht="15.75">
      <c r="C125" s="10"/>
      <c r="D125" s="1"/>
      <c r="E125" s="1"/>
      <c r="F125" s="1"/>
    </row>
    <row r="126" spans="3:6" ht="15.75">
      <c r="C126" s="10"/>
      <c r="D126" s="1"/>
      <c r="E126" s="1"/>
      <c r="F126" s="1"/>
    </row>
    <row r="127" spans="3:6" ht="15.75">
      <c r="C127" s="10"/>
      <c r="D127" s="1"/>
      <c r="E127" s="1"/>
      <c r="F127" s="1"/>
    </row>
    <row r="128" spans="3:6" ht="15.75">
      <c r="C128" s="10"/>
      <c r="D128" s="1"/>
      <c r="E128" s="1"/>
      <c r="F128" s="1"/>
    </row>
    <row r="129" spans="3:6" ht="15.75">
      <c r="C129" s="10"/>
      <c r="D129" s="1"/>
      <c r="E129" s="1"/>
      <c r="F129" s="1"/>
    </row>
    <row r="130" spans="3:6" ht="15.75">
      <c r="C130" s="10"/>
      <c r="D130" s="1"/>
      <c r="E130" s="1"/>
      <c r="F130" s="1"/>
    </row>
    <row r="131" spans="3:6" ht="15.75">
      <c r="C131" s="10"/>
      <c r="D131" s="1"/>
      <c r="E131" s="1"/>
      <c r="F131" s="1"/>
    </row>
    <row r="132" spans="3:6" ht="15.75">
      <c r="C132" s="10"/>
      <c r="D132" s="1"/>
      <c r="E132" s="1"/>
      <c r="F132" s="1"/>
    </row>
    <row r="133" spans="3:6" ht="15.75">
      <c r="C133" s="10"/>
      <c r="D133" s="1"/>
      <c r="E133" s="1"/>
      <c r="F133" s="1"/>
    </row>
    <row r="134" spans="3:6" ht="15.75">
      <c r="C134" s="10"/>
      <c r="D134" s="1"/>
      <c r="E134" s="1"/>
      <c r="F134" s="1"/>
    </row>
    <row r="135" spans="3:6" ht="15.75">
      <c r="C135" s="10"/>
      <c r="D135" s="1"/>
      <c r="E135" s="1"/>
      <c r="F135" s="1"/>
    </row>
    <row r="136" spans="3:6" ht="15.75">
      <c r="C136" s="10"/>
      <c r="D136" s="1"/>
      <c r="E136" s="1"/>
      <c r="F136" s="1"/>
    </row>
    <row r="137" spans="3:6" ht="15.75">
      <c r="C137" s="10"/>
      <c r="D137" s="1"/>
      <c r="E137" s="1"/>
      <c r="F137" s="1"/>
    </row>
    <row r="138" spans="3:6" ht="15.75">
      <c r="C138" s="10"/>
      <c r="D138" s="1"/>
      <c r="E138" s="1"/>
      <c r="F138" s="1"/>
    </row>
    <row r="139" spans="3:6" ht="15.75">
      <c r="C139" s="10"/>
      <c r="D139" s="1"/>
      <c r="E139" s="1"/>
      <c r="F139" s="1"/>
    </row>
    <row r="140" spans="3:6" ht="15.75">
      <c r="C140" s="10"/>
      <c r="D140" s="1"/>
      <c r="E140" s="1"/>
      <c r="F140" s="1"/>
    </row>
    <row r="141" spans="3:6" ht="15.75">
      <c r="C141" s="10"/>
      <c r="D141" s="1"/>
      <c r="E141" s="1"/>
      <c r="F141" s="1"/>
    </row>
    <row r="142" spans="3:6" ht="15.75">
      <c r="C142" s="10"/>
      <c r="D142" s="1"/>
      <c r="E142" s="1"/>
      <c r="F142" s="1"/>
    </row>
    <row r="143" spans="3:6" ht="15.75">
      <c r="C143" s="10"/>
      <c r="D143" s="1"/>
      <c r="E143" s="1"/>
      <c r="F143" s="1"/>
    </row>
    <row r="144" spans="3:6" ht="15.75">
      <c r="C144" s="10"/>
      <c r="D144" s="1"/>
      <c r="E144" s="1"/>
      <c r="F144" s="1"/>
    </row>
    <row r="145" spans="3:6" ht="15.75">
      <c r="C145" s="10"/>
      <c r="D145" s="1"/>
      <c r="E145" s="1"/>
      <c r="F145" s="1"/>
    </row>
    <row r="146" spans="3:6" ht="15.75">
      <c r="C146" s="10"/>
      <c r="D146" s="1"/>
      <c r="E146" s="1"/>
      <c r="F146" s="1"/>
    </row>
    <row r="147" spans="3:6" ht="15.75">
      <c r="C147" s="10"/>
      <c r="D147" s="1"/>
      <c r="E147" s="1"/>
      <c r="F147" s="1"/>
    </row>
    <row r="148" spans="3:6" ht="15.75">
      <c r="C148" s="10"/>
      <c r="D148" s="1"/>
      <c r="E148" s="1"/>
      <c r="F148" s="1"/>
    </row>
    <row r="149" spans="3:6" ht="15.75">
      <c r="C149" s="10"/>
      <c r="D149" s="1"/>
      <c r="E149" s="1"/>
      <c r="F149" s="1"/>
    </row>
    <row r="150" spans="3:6" ht="15.75">
      <c r="C150" s="10"/>
      <c r="D150" s="1"/>
      <c r="E150" s="1"/>
      <c r="F150" s="1"/>
    </row>
    <row r="151" spans="3:6" ht="15.75">
      <c r="C151" s="10"/>
      <c r="D151" s="1"/>
      <c r="E151" s="1"/>
      <c r="F151" s="1"/>
    </row>
    <row r="152" spans="3:6" ht="15.75">
      <c r="C152" s="10"/>
      <c r="D152" s="1"/>
      <c r="E152" s="1"/>
      <c r="F152" s="1"/>
    </row>
    <row r="153" spans="3:6" ht="15.75">
      <c r="C153" s="10"/>
      <c r="D153" s="1"/>
      <c r="E153" s="1"/>
      <c r="F153" s="1"/>
    </row>
    <row r="154" spans="3:6" ht="15.75">
      <c r="C154" s="10"/>
      <c r="D154" s="1"/>
      <c r="E154" s="1"/>
      <c r="F154" s="1"/>
    </row>
    <row r="155" spans="3:6" ht="15.75">
      <c r="C155" s="10"/>
      <c r="D155" s="1"/>
      <c r="E155" s="1"/>
      <c r="F155" s="1"/>
    </row>
    <row r="156" spans="3:6" ht="15.75">
      <c r="C156" s="10"/>
      <c r="D156" s="1"/>
      <c r="E156" s="1"/>
      <c r="F156" s="1"/>
    </row>
    <row r="157" spans="3:6" ht="15.75">
      <c r="C157" s="10"/>
      <c r="D157" s="1"/>
      <c r="E157" s="1"/>
      <c r="F157" s="1"/>
    </row>
    <row r="158" spans="3:6" ht="15.75">
      <c r="C158" s="10"/>
      <c r="D158" s="1"/>
      <c r="E158" s="1"/>
      <c r="F158" s="1"/>
    </row>
    <row r="159" spans="3:6" ht="15.75">
      <c r="C159" s="10"/>
      <c r="D159" s="1"/>
      <c r="E159" s="1"/>
      <c r="F159" s="1"/>
    </row>
    <row r="160" spans="3:6" ht="15.75">
      <c r="C160" s="10"/>
      <c r="D160" s="1"/>
      <c r="E160" s="1"/>
      <c r="F160" s="1"/>
    </row>
    <row r="161" spans="3:6" ht="15.75">
      <c r="C161" s="10"/>
      <c r="D161" s="1"/>
      <c r="E161" s="1"/>
      <c r="F161" s="1"/>
    </row>
    <row r="162" spans="3:6" ht="15.75">
      <c r="C162" s="10"/>
      <c r="D162" s="1"/>
      <c r="E162" s="1"/>
      <c r="F162" s="1"/>
    </row>
    <row r="163" spans="3:6" ht="15.75">
      <c r="C163" s="10"/>
      <c r="D163" s="1"/>
      <c r="E163" s="1"/>
      <c r="F163" s="1"/>
    </row>
    <row r="164" spans="3:6" ht="15.75">
      <c r="C164" s="10"/>
      <c r="D164" s="1"/>
      <c r="E164" s="1"/>
      <c r="F164" s="1"/>
    </row>
    <row r="165" spans="3:6" ht="15.75">
      <c r="C165" s="10"/>
      <c r="D165" s="1"/>
      <c r="E165" s="1"/>
      <c r="F165" s="1"/>
    </row>
    <row r="166" spans="3:6" ht="15.75">
      <c r="C166" s="10"/>
      <c r="D166" s="1"/>
      <c r="E166" s="1"/>
      <c r="F166" s="1"/>
    </row>
    <row r="167" spans="3:6" ht="15.75">
      <c r="C167" s="10"/>
      <c r="D167" s="1"/>
      <c r="E167" s="1"/>
      <c r="F167" s="1"/>
    </row>
    <row r="168" spans="3:6" ht="15.75">
      <c r="C168" s="10"/>
      <c r="D168" s="1"/>
      <c r="E168" s="1"/>
      <c r="F168" s="1"/>
    </row>
    <row r="169" spans="3:6" ht="15.75">
      <c r="C169" s="10"/>
      <c r="D169" s="1"/>
      <c r="E169" s="1"/>
      <c r="F169" s="1"/>
    </row>
    <row r="170" spans="3:6" ht="15.75">
      <c r="C170" s="10"/>
      <c r="D170" s="1"/>
      <c r="E170" s="1"/>
      <c r="F170" s="1"/>
    </row>
    <row r="171" spans="3:6" ht="15.75">
      <c r="C171" s="10"/>
      <c r="D171" s="1"/>
      <c r="E171" s="1"/>
      <c r="F171" s="1"/>
    </row>
    <row r="172" spans="3:6" ht="15.75">
      <c r="C172" s="10"/>
      <c r="D172" s="1"/>
      <c r="E172" s="1"/>
      <c r="F172" s="1"/>
    </row>
    <row r="173" spans="3:6" ht="15.75">
      <c r="C173" s="10"/>
      <c r="D173" s="1"/>
      <c r="E173" s="1"/>
      <c r="F173" s="1"/>
    </row>
    <row r="174" spans="3:6" ht="15.75">
      <c r="C174" s="10"/>
      <c r="D174" s="1"/>
      <c r="E174" s="1"/>
      <c r="F174" s="1"/>
    </row>
    <row r="175" spans="3:6" ht="15.75">
      <c r="C175" s="10"/>
      <c r="D175" s="1"/>
      <c r="E175" s="1"/>
      <c r="F175" s="1"/>
    </row>
    <row r="176" spans="3:6" ht="15.75">
      <c r="C176" s="10"/>
      <c r="D176" s="1"/>
      <c r="E176" s="1"/>
      <c r="F176" s="1"/>
    </row>
    <row r="177" spans="3:6" ht="15.75">
      <c r="C177" s="10"/>
      <c r="D177" s="1"/>
      <c r="E177" s="1"/>
      <c r="F177" s="1"/>
    </row>
    <row r="178" spans="3:6" ht="15.75">
      <c r="C178" s="10"/>
      <c r="D178" s="1"/>
      <c r="E178" s="1"/>
      <c r="F178" s="1"/>
    </row>
    <row r="179" spans="3:6" ht="15.75">
      <c r="C179" s="10"/>
      <c r="D179" s="1"/>
      <c r="E179" s="1"/>
      <c r="F179" s="1"/>
    </row>
    <row r="180" spans="3:6" ht="15.75">
      <c r="C180" s="10"/>
      <c r="D180" s="1"/>
      <c r="E180" s="1"/>
      <c r="F180" s="1"/>
    </row>
    <row r="181" spans="3:6" ht="15.75">
      <c r="C181" s="10"/>
      <c r="D181" s="1"/>
      <c r="E181" s="1"/>
      <c r="F181" s="1"/>
    </row>
    <row r="182" spans="3:6" ht="15.75">
      <c r="C182" s="10"/>
      <c r="D182" s="1"/>
      <c r="E182" s="1"/>
      <c r="F182" s="1"/>
    </row>
    <row r="183" spans="3:6" ht="15.75">
      <c r="C183" s="10"/>
      <c r="D183" s="1"/>
      <c r="E183" s="1"/>
      <c r="F183" s="1"/>
    </row>
    <row r="184" spans="3:6" ht="15.75">
      <c r="C184" s="10"/>
      <c r="D184" s="1"/>
      <c r="E184" s="1"/>
      <c r="F184" s="1"/>
    </row>
    <row r="185" spans="3:6" ht="15.75">
      <c r="C185" s="10"/>
      <c r="D185" s="1"/>
      <c r="E185" s="1"/>
      <c r="F185" s="1"/>
    </row>
    <row r="186" spans="3:6" ht="15.75">
      <c r="C186" s="10"/>
      <c r="D186" s="1"/>
      <c r="E186" s="1"/>
      <c r="F186" s="1"/>
    </row>
    <row r="187" spans="3:6" ht="15.75">
      <c r="C187" s="10"/>
      <c r="D187" s="1"/>
      <c r="E187" s="1"/>
      <c r="F187" s="1"/>
    </row>
    <row r="188" spans="3:6" ht="15.75">
      <c r="C188" s="10"/>
      <c r="D188" s="1"/>
      <c r="E188" s="1"/>
      <c r="F188" s="1"/>
    </row>
    <row r="189" spans="3:6" ht="15.75">
      <c r="C189" s="10"/>
      <c r="D189" s="1"/>
      <c r="E189" s="1"/>
      <c r="F189" s="1"/>
    </row>
    <row r="190" spans="3:6" ht="15.75">
      <c r="C190" s="10"/>
      <c r="D190" s="1"/>
      <c r="E190" s="1"/>
      <c r="F190" s="1"/>
    </row>
    <row r="191" spans="3:6" ht="15.75">
      <c r="C191" s="10"/>
      <c r="D191" s="1"/>
      <c r="E191" s="1"/>
      <c r="F191" s="1"/>
    </row>
    <row r="192" spans="3:6" ht="15.75">
      <c r="C192" s="10"/>
      <c r="D192" s="1"/>
      <c r="E192" s="1"/>
      <c r="F192" s="1"/>
    </row>
    <row r="193" spans="3:6" ht="15.75">
      <c r="C193" s="10"/>
      <c r="D193" s="1"/>
      <c r="E193" s="1"/>
      <c r="F193" s="1"/>
    </row>
    <row r="194" spans="3:6" ht="15.75">
      <c r="C194" s="10"/>
      <c r="D194" s="1"/>
      <c r="E194" s="1"/>
      <c r="F194" s="1"/>
    </row>
    <row r="195" spans="3:6" ht="15.75">
      <c r="C195" s="10"/>
      <c r="D195" s="1"/>
      <c r="E195" s="1"/>
      <c r="F195" s="1"/>
    </row>
    <row r="196" spans="3:6" ht="15.75">
      <c r="C196" s="10"/>
      <c r="D196" s="1"/>
      <c r="E196" s="1"/>
      <c r="F196" s="1"/>
    </row>
    <row r="197" spans="3:6" ht="15.75">
      <c r="C197" s="10"/>
      <c r="D197" s="1"/>
      <c r="E197" s="1"/>
      <c r="F197" s="1"/>
    </row>
    <row r="198" spans="3:6" ht="15.75">
      <c r="C198" s="10"/>
      <c r="D198" s="1"/>
      <c r="E198" s="1"/>
      <c r="F198" s="1"/>
    </row>
    <row r="199" spans="3:6" ht="15.75">
      <c r="C199" s="10"/>
      <c r="D199" s="1"/>
      <c r="E199" s="1"/>
      <c r="F199" s="1"/>
    </row>
    <row r="200" spans="3:6" ht="15.75">
      <c r="C200" s="10"/>
      <c r="D200" s="1"/>
      <c r="E200" s="1"/>
      <c r="F200" s="1"/>
    </row>
    <row r="201" spans="3:6" ht="15.75">
      <c r="C201" s="10"/>
      <c r="D201" s="1"/>
      <c r="E201" s="1"/>
      <c r="F201" s="1"/>
    </row>
    <row r="202" spans="3:6" ht="15.75">
      <c r="C202" s="10"/>
      <c r="D202" s="1"/>
      <c r="E202" s="1"/>
      <c r="F202" s="1"/>
    </row>
    <row r="203" spans="3:6" ht="15.75">
      <c r="C203" s="10"/>
      <c r="D203" s="1"/>
      <c r="E203" s="1"/>
      <c r="F203" s="1"/>
    </row>
    <row r="204" spans="3:6" ht="15.75">
      <c r="C204" s="10"/>
      <c r="D204" s="1"/>
      <c r="E204" s="1"/>
      <c r="F204" s="1"/>
    </row>
    <row r="205" spans="3:6" ht="15.75">
      <c r="C205" s="10"/>
      <c r="D205" s="1"/>
      <c r="E205" s="1"/>
      <c r="F205" s="1"/>
    </row>
    <row r="206" spans="3:6" ht="15.75">
      <c r="C206" s="10"/>
      <c r="D206" s="1"/>
      <c r="E206" s="1"/>
      <c r="F206" s="1"/>
    </row>
    <row r="207" spans="3:6" ht="15.75">
      <c r="C207" s="10"/>
      <c r="D207" s="1"/>
      <c r="E207" s="1"/>
      <c r="F207" s="1"/>
    </row>
    <row r="208" spans="3:6" ht="15.75">
      <c r="C208" s="10"/>
      <c r="D208" s="1"/>
      <c r="E208" s="1"/>
      <c r="F208" s="1"/>
    </row>
    <row r="209" spans="3:6" ht="15.75">
      <c r="C209" s="10"/>
      <c r="D209" s="1"/>
      <c r="E209" s="1"/>
      <c r="F209" s="1"/>
    </row>
    <row r="210" spans="3:6" ht="15.75">
      <c r="C210" s="10"/>
      <c r="D210" s="1"/>
      <c r="E210" s="1"/>
      <c r="F210" s="1"/>
    </row>
    <row r="211" spans="3:6" ht="15.75">
      <c r="C211" s="10"/>
      <c r="D211" s="1"/>
      <c r="E211" s="1"/>
      <c r="F211" s="1"/>
    </row>
    <row r="212" spans="3:6" ht="15.75">
      <c r="C212" s="10"/>
      <c r="D212" s="1"/>
      <c r="E212" s="1"/>
      <c r="F212" s="1"/>
    </row>
    <row r="213" spans="3:6" ht="15.75">
      <c r="C213" s="10"/>
      <c r="D213" s="1"/>
      <c r="E213" s="1"/>
      <c r="F213" s="1"/>
    </row>
    <row r="214" spans="3:6" ht="15.75">
      <c r="C214" s="10"/>
      <c r="D214" s="1"/>
      <c r="E214" s="1"/>
      <c r="F214" s="1"/>
    </row>
    <row r="215" spans="3:6" ht="15.75">
      <c r="C215" s="10"/>
      <c r="D215" s="1"/>
      <c r="E215" s="1"/>
      <c r="F215" s="1"/>
    </row>
    <row r="216" spans="3:6" ht="15.75">
      <c r="C216" s="10"/>
      <c r="D216" s="1"/>
      <c r="E216" s="1"/>
      <c r="F216" s="1"/>
    </row>
    <row r="217" spans="3:6" ht="15.75">
      <c r="C217" s="10"/>
      <c r="D217" s="1"/>
      <c r="E217" s="1"/>
      <c r="F217" s="1"/>
    </row>
    <row r="218" spans="3:6" ht="15.75">
      <c r="C218" s="10"/>
      <c r="D218" s="1"/>
      <c r="E218" s="1"/>
      <c r="F218" s="1"/>
    </row>
    <row r="219" spans="3:6" ht="15.75">
      <c r="C219" s="10"/>
      <c r="D219" s="1"/>
      <c r="E219" s="1"/>
      <c r="F219" s="1"/>
    </row>
    <row r="220" spans="3:6" ht="15.75">
      <c r="C220" s="10"/>
      <c r="D220" s="1"/>
      <c r="E220" s="1"/>
      <c r="F220" s="1"/>
    </row>
    <row r="221" spans="3:6" ht="15.75">
      <c r="C221" s="10"/>
      <c r="D221" s="1"/>
      <c r="E221" s="1"/>
      <c r="F221" s="1"/>
    </row>
    <row r="222" spans="3:6" ht="15.75">
      <c r="C222" s="10"/>
      <c r="D222" s="1"/>
      <c r="E222" s="1"/>
      <c r="F222" s="1"/>
    </row>
    <row r="223" spans="3:6" ht="15.75">
      <c r="C223" s="10"/>
      <c r="D223" s="1"/>
      <c r="E223" s="1"/>
      <c r="F223" s="1"/>
    </row>
    <row r="224" spans="3:6" ht="15.75">
      <c r="C224" s="10"/>
      <c r="D224" s="1"/>
      <c r="E224" s="1"/>
      <c r="F224" s="1"/>
    </row>
    <row r="225" spans="3:6" ht="15.75">
      <c r="C225" s="10"/>
      <c r="D225" s="1"/>
      <c r="E225" s="1"/>
      <c r="F225" s="1"/>
    </row>
    <row r="226" spans="3:6" ht="15.75">
      <c r="C226" s="10"/>
      <c r="D226" s="1"/>
      <c r="E226" s="1"/>
      <c r="F226" s="1"/>
    </row>
    <row r="227" spans="3:6" ht="15.75">
      <c r="C227" s="10"/>
      <c r="D227" s="1"/>
      <c r="E227" s="1"/>
      <c r="F227" s="1"/>
    </row>
    <row r="228" spans="3:6" ht="15.75">
      <c r="C228" s="10"/>
      <c r="D228" s="1"/>
      <c r="E228" s="1"/>
      <c r="F228" s="1"/>
    </row>
    <row r="229" spans="3:6" ht="15.75">
      <c r="C229" s="10"/>
      <c r="D229" s="1"/>
      <c r="E229" s="1"/>
      <c r="F229" s="1"/>
    </row>
    <row r="230" spans="3:6" ht="15.75">
      <c r="C230" s="10"/>
      <c r="D230" s="1"/>
      <c r="E230" s="1"/>
      <c r="F230" s="1"/>
    </row>
    <row r="231" spans="3:6" ht="15.75">
      <c r="C231" s="10"/>
      <c r="D231" s="1"/>
      <c r="E231" s="1"/>
      <c r="F231" s="1"/>
    </row>
    <row r="232" spans="3:6" ht="15.75">
      <c r="C232" s="10"/>
      <c r="D232" s="1"/>
      <c r="E232" s="1"/>
      <c r="F232" s="1"/>
    </row>
    <row r="233" spans="3:6" ht="15.75">
      <c r="C233" s="10"/>
      <c r="D233" s="1"/>
      <c r="E233" s="1"/>
      <c r="F233" s="1"/>
    </row>
    <row r="234" spans="3:6" ht="15.75">
      <c r="C234" s="10"/>
      <c r="D234" s="1"/>
      <c r="E234" s="1"/>
      <c r="F234" s="1"/>
    </row>
    <row r="235" spans="3:6" ht="15.75">
      <c r="C235" s="10"/>
      <c r="D235" s="1"/>
      <c r="E235" s="1"/>
      <c r="F235" s="1"/>
    </row>
    <row r="236" spans="3:6" ht="15.75">
      <c r="C236" s="10"/>
      <c r="D236" s="1"/>
      <c r="E236" s="1"/>
      <c r="F236" s="1"/>
    </row>
    <row r="237" spans="3:6" ht="15.75">
      <c r="C237" s="10"/>
      <c r="D237" s="1"/>
      <c r="E237" s="1"/>
      <c r="F237" s="1"/>
    </row>
    <row r="238" spans="3:6" ht="15.75">
      <c r="C238" s="10"/>
      <c r="D238" s="1"/>
      <c r="E238" s="1"/>
      <c r="F238" s="1"/>
    </row>
    <row r="239" spans="3:6" ht="15.75">
      <c r="C239" s="10"/>
      <c r="D239" s="1"/>
      <c r="E239" s="1"/>
      <c r="F239" s="1"/>
    </row>
    <row r="240" spans="3:6" ht="15.75">
      <c r="C240" s="10"/>
      <c r="D240" s="1"/>
      <c r="E240" s="1"/>
      <c r="F240" s="1"/>
    </row>
    <row r="241" spans="3:6" ht="15.75">
      <c r="C241" s="10"/>
      <c r="D241" s="1"/>
      <c r="E241" s="1"/>
      <c r="F241" s="1"/>
    </row>
    <row r="242" spans="3:6" ht="15.75">
      <c r="C242" s="10"/>
      <c r="D242" s="1"/>
      <c r="E242" s="1"/>
      <c r="F242" s="1"/>
    </row>
    <row r="243" spans="3:6" ht="15.75">
      <c r="C243" s="10"/>
      <c r="D243" s="1"/>
      <c r="E243" s="1"/>
      <c r="F243" s="1"/>
    </row>
    <row r="244" spans="3:6" ht="15.75">
      <c r="C244" s="10"/>
      <c r="D244" s="1"/>
      <c r="E244" s="1"/>
      <c r="F244" s="1"/>
    </row>
    <row r="245" spans="3:6" ht="15.75">
      <c r="C245" s="10"/>
      <c r="D245" s="1"/>
      <c r="E245" s="1"/>
      <c r="F245" s="1"/>
    </row>
    <row r="246" spans="3:6" ht="15.75">
      <c r="C246" s="10"/>
      <c r="D246" s="1"/>
      <c r="E246" s="1"/>
      <c r="F246" s="1"/>
    </row>
    <row r="247" spans="3:6" ht="15.75">
      <c r="C247" s="10"/>
      <c r="D247" s="1"/>
      <c r="E247" s="1"/>
      <c r="F247" s="1"/>
    </row>
    <row r="248" spans="3:6" ht="15.75">
      <c r="C248" s="10"/>
      <c r="D248" s="1"/>
      <c r="E248" s="1"/>
      <c r="F248" s="1"/>
    </row>
    <row r="249" spans="3:6" ht="15.75">
      <c r="C249" s="10"/>
      <c r="D249" s="1"/>
      <c r="E249" s="1"/>
      <c r="F249" s="1"/>
    </row>
    <row r="250" spans="3:6" ht="15.75">
      <c r="C250" s="10"/>
      <c r="D250" s="1"/>
      <c r="E250" s="1"/>
      <c r="F250" s="1"/>
    </row>
    <row r="251" spans="3:6" ht="15.75">
      <c r="C251" s="10"/>
      <c r="D251" s="1"/>
      <c r="E251" s="1"/>
      <c r="F251" s="1"/>
    </row>
    <row r="252" spans="3:6" ht="15.75">
      <c r="C252" s="10"/>
      <c r="D252" s="1"/>
      <c r="E252" s="1"/>
      <c r="F252" s="1"/>
    </row>
    <row r="253" spans="3:6" ht="15.75">
      <c r="C253" s="10"/>
      <c r="D253" s="1"/>
      <c r="E253" s="1"/>
      <c r="F253" s="1"/>
    </row>
    <row r="254" spans="3:6" ht="15.75">
      <c r="C254" s="10"/>
      <c r="D254" s="1"/>
      <c r="E254" s="1"/>
      <c r="F254" s="1"/>
    </row>
    <row r="255" spans="3:6" ht="15.75">
      <c r="C255" s="10"/>
      <c r="D255" s="1"/>
      <c r="E255" s="1"/>
      <c r="F255" s="1"/>
    </row>
    <row r="256" spans="3:6" ht="15.75">
      <c r="C256" s="10"/>
      <c r="D256" s="1"/>
      <c r="E256" s="1"/>
      <c r="F256" s="1"/>
    </row>
    <row r="257" spans="3:6" ht="15.75">
      <c r="C257" s="10"/>
      <c r="D257" s="1"/>
      <c r="E257" s="1"/>
      <c r="F257" s="1"/>
    </row>
    <row r="258" spans="3:6" ht="15.75">
      <c r="C258" s="10"/>
      <c r="D258" s="1"/>
      <c r="E258" s="1"/>
      <c r="F258" s="1"/>
    </row>
    <row r="259" spans="3:6" ht="15.75">
      <c r="C259" s="10"/>
      <c r="D259" s="1"/>
      <c r="E259" s="1"/>
      <c r="F259" s="1"/>
    </row>
    <row r="260" spans="3:6" ht="15.75">
      <c r="C260" s="10"/>
      <c r="D260" s="1"/>
      <c r="E260" s="1"/>
      <c r="F260" s="1"/>
    </row>
    <row r="261" spans="3:6" ht="15.75">
      <c r="C261" s="10"/>
      <c r="D261" s="1"/>
      <c r="E261" s="1"/>
      <c r="F261" s="1"/>
    </row>
    <row r="262" spans="3:6" ht="15.75">
      <c r="C262" s="10"/>
      <c r="D262" s="1"/>
      <c r="E262" s="1"/>
      <c r="F262" s="1"/>
    </row>
    <row r="263" spans="3:6" ht="15.75">
      <c r="C263" s="10"/>
      <c r="D263" s="1"/>
      <c r="E263" s="1"/>
      <c r="F263" s="1"/>
    </row>
    <row r="264" spans="3:6" ht="15.75">
      <c r="C264" s="10"/>
      <c r="D264" s="1"/>
      <c r="E264" s="1"/>
      <c r="F264" s="1"/>
    </row>
    <row r="265" spans="3:6" ht="15.75">
      <c r="C265" s="10"/>
      <c r="D265" s="1"/>
      <c r="E265" s="1"/>
      <c r="F265" s="1"/>
    </row>
    <row r="266" spans="3:6" ht="15.75">
      <c r="C266" s="10"/>
      <c r="D266" s="1"/>
      <c r="E266" s="1"/>
      <c r="F266" s="1"/>
    </row>
    <row r="267" spans="3:6" ht="15.75">
      <c r="C267" s="10"/>
      <c r="D267" s="1"/>
      <c r="E267" s="1"/>
      <c r="F267" s="1"/>
    </row>
    <row r="268" spans="3:6" ht="15.75">
      <c r="C268" s="10"/>
      <c r="D268" s="1"/>
      <c r="E268" s="1"/>
      <c r="F268" s="1"/>
    </row>
    <row r="269" spans="3:6" ht="15.75">
      <c r="C269" s="10"/>
      <c r="D269" s="1"/>
      <c r="E269" s="1"/>
      <c r="F269" s="1"/>
    </row>
    <row r="270" spans="3:6" ht="15.75">
      <c r="C270" s="10"/>
      <c r="D270" s="1"/>
      <c r="E270" s="1"/>
      <c r="F270" s="1"/>
    </row>
    <row r="271" spans="3:6" ht="15.75">
      <c r="C271" s="10"/>
      <c r="D271" s="1"/>
      <c r="E271" s="1"/>
      <c r="F271" s="1"/>
    </row>
    <row r="272" spans="3:6" ht="15.75">
      <c r="C272" s="10"/>
      <c r="D272" s="1"/>
      <c r="E272" s="1"/>
      <c r="F272" s="1"/>
    </row>
    <row r="273" spans="3:6" ht="15.75">
      <c r="C273" s="10"/>
      <c r="D273" s="1"/>
      <c r="E273" s="1"/>
      <c r="F273" s="1"/>
    </row>
    <row r="274" spans="3:6" ht="15.75">
      <c r="C274" s="10"/>
      <c r="D274" s="1"/>
      <c r="E274" s="1"/>
      <c r="F274" s="1"/>
    </row>
    <row r="275" spans="3:6" ht="15.75">
      <c r="C275" s="10"/>
      <c r="D275" s="1"/>
      <c r="E275" s="1"/>
      <c r="F275" s="1"/>
    </row>
    <row r="276" spans="3:6" ht="15.75">
      <c r="C276" s="10"/>
      <c r="D276" s="1"/>
      <c r="E276" s="1"/>
      <c r="F276" s="1"/>
    </row>
    <row r="277" spans="3:6" ht="15.75">
      <c r="C277" s="10"/>
      <c r="D277" s="1"/>
      <c r="E277" s="1"/>
      <c r="F277" s="1"/>
    </row>
    <row r="278" spans="3:6" ht="15.75">
      <c r="C278" s="10"/>
      <c r="D278" s="1"/>
      <c r="E278" s="1"/>
      <c r="F278" s="1"/>
    </row>
  </sheetData>
  <sheetProtection/>
  <mergeCells count="7">
    <mergeCell ref="D1:E1"/>
    <mergeCell ref="A4:A5"/>
    <mergeCell ref="B4:B5"/>
    <mergeCell ref="C4:C5"/>
    <mergeCell ref="D4:D5"/>
    <mergeCell ref="E4:E5"/>
    <mergeCell ref="A2:E2"/>
  </mergeCells>
  <printOptions/>
  <pageMargins left="0.984251968503937" right="0.5905511811023623" top="0.5511811023622047" bottom="0.5118110236220472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2022-11-11T07:05:02Z</cp:lastPrinted>
  <dcterms:created xsi:type="dcterms:W3CDTF">2007-11-06T05:02:27Z</dcterms:created>
  <dcterms:modified xsi:type="dcterms:W3CDTF">2022-11-11T07:27:33Z</dcterms:modified>
  <cp:category/>
  <cp:version/>
  <cp:contentType/>
  <cp:contentStatus/>
</cp:coreProperties>
</file>