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<sst xmlns="http://schemas.openxmlformats.org/spreadsheetml/2006/main" count="141" uniqueCount="137">
  <si>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</si>
  <si>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</si>
  <si>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</si>
  <si>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</si>
  <si>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</si>
  <si>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</si>
  <si>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</si>
  <si>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</si>
  <si>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</si>
  <si>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</si>
  <si>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</si>
  <si>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</si>
  <si>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</si>
  <si>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</si>
  <si>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</si>
  <si>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</si>
  <si>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</si>
  <si>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</si>
  <si>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</si>
  <si>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</si>
  <si>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</si>
  <si>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</si>
  <si>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</si>
  <si>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</si>
  <si>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</si>
  <si>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</si>
  <si>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</si>
  <si>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</si>
  <si>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</si>
  <si>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</si>
  <si>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</si>
  <si>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</si>
  <si>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</si>
  <si>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</si>
  <si>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</si>
  <si>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</si>
  <si>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</si>
  <si>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</si>
  <si>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</si>
  <si>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</si>
  <si>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</si>
  <si>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</si>
  <si>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</si>
  <si>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</si>
  <si>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</si>
  <si>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</si>
  <si>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</si>
  <si>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</si>
  <si>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</si>
  <si>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</si>
  <si>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</si>
  <si>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</si>
  <si>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</si>
  <si>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</si>
  <si>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</si>
  <si>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</si>
  <si>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</si>
  <si>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</si>
  <si>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</si>
  <si>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</si>
  <si>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</si>
  <si>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</si>
  <si>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</si>
  <si>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</si>
  <si>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</si>
  <si>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</si>
  <si>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</si>
  <si>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</si>
  <si>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</si>
  <si>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</si>
  <si>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</si>
  <si>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</si>
  <si>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</si>
  <si>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</si>
  <si>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</si>
  <si>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</si>
  <si>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</si>
  <si>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</si>
  <si>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</si>
  <si>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</si>
  <si>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</si>
  <si>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</si>
  <si>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</si>
  <si>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</si>
  <si>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</si>
  <si>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</si>
  <si>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</si>
  <si>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</si>
  <si>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</si>
  <si>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</si>
  <si>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</si>
  <si>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</si>
  <si>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</si>
  <si>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</si>
  <si>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</si>
  <si>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</si>
  <si>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</si>
  <si>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</si>
  <si>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</si>
  <si>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</si>
  <si>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</si>
  <si>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</si>
  <si>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</si>
  <si>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</si>
  <si>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</si>
  <si>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</si>
  <si>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</si>
  <si>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</si>
  <si>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</si>
  <si>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</si>
  <si>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</si>
  <si>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</si>
  <si>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</si>
  <si>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</si>
  <si>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</si>
  <si>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</si>
  <si>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</si>
  <si>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</si>
  <si>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</si>
  <si>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</si>
  <si>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</si>
  <si>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</si>
  <si>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</si>
  <si>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</si>
  <si>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</si>
  <si>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</si>
  <si>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</si>
  <si>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</si>
  <si>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</si>
  <si>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</si>
  <si>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</si>
  <si>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</si>
  <si>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</si>
  <si>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</si>
  <si>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</si>
  <si>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</si>
  <si>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 30 августа  2023 г.   №23/222 -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</si>
</sst>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91.5" customHeight="1">
      <c r="A1" s="22"/>
      <c r="B1" s="23"/>
      <c r="C1" s="55"/>
      <c r="D1" s="55"/>
      <c r="E1" s="79" t="s">
        <v>136</v>
      </c>
      <c r="F1" s="79"/>
      <c r="G1" s="79"/>
      <c r="H1" s="79"/>
    </row>
    <row r="2" spans="1:8" ht="45" customHeight="1">
      <c r="A2" s="80" t="s">
        <v>128</v>
      </c>
      <c r="B2" s="80"/>
      <c r="C2" s="80"/>
      <c r="D2" s="80"/>
      <c r="E2" s="80"/>
      <c r="F2" s="80"/>
      <c r="G2" s="80"/>
      <c r="H2" s="80"/>
    </row>
    <row r="3" spans="1:8" ht="12" customHeight="1">
      <c r="A3" s="25"/>
      <c r="B3" s="25"/>
      <c r="C3" s="85"/>
      <c r="D3" s="85"/>
      <c r="E3" s="85"/>
      <c r="F3" s="85"/>
      <c r="G3" s="84" t="s">
        <v>63</v>
      </c>
      <c r="H3" s="84"/>
    </row>
    <row r="4" spans="1:8" ht="17.25" customHeight="1">
      <c r="A4" s="86" t="s">
        <v>0</v>
      </c>
      <c r="B4" s="86" t="s">
        <v>1</v>
      </c>
      <c r="C4" s="81" t="s">
        <v>35</v>
      </c>
      <c r="D4" s="82"/>
      <c r="E4" s="83"/>
      <c r="F4" s="81" t="s">
        <v>109</v>
      </c>
      <c r="G4" s="82"/>
      <c r="H4" s="83"/>
    </row>
    <row r="5" spans="1:8" ht="38.25" customHeight="1">
      <c r="A5" s="86"/>
      <c r="B5" s="86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77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8">
        <f aca="true" t="shared" si="0" ref="C7:H7">C8+C9+C10+C14+C17+C20+C27+C28+C31+C32+C33</f>
        <v>432680.6</v>
      </c>
      <c r="D7" s="58">
        <f t="shared" si="0"/>
        <v>0</v>
      </c>
      <c r="E7" s="58">
        <f t="shared" si="0"/>
        <v>432680.6</v>
      </c>
      <c r="F7" s="58">
        <f t="shared" si="0"/>
        <v>452326.9</v>
      </c>
      <c r="G7" s="58">
        <f t="shared" si="0"/>
        <v>0</v>
      </c>
      <c r="H7" s="58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8">
        <v>297437</v>
      </c>
      <c r="D8" s="58">
        <v>0</v>
      </c>
      <c r="E8" s="58">
        <f>C8+D8</f>
        <v>297437</v>
      </c>
      <c r="F8" s="59">
        <v>314640.4</v>
      </c>
      <c r="G8" s="59">
        <v>0</v>
      </c>
      <c r="H8" s="59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60">
        <v>3775.1</v>
      </c>
      <c r="D9" s="60">
        <v>0</v>
      </c>
      <c r="E9" s="60">
        <f>C9+D9</f>
        <v>3775.1</v>
      </c>
      <c r="F9" s="61">
        <v>3960.9</v>
      </c>
      <c r="G9" s="62">
        <v>0</v>
      </c>
      <c r="H9" s="59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60">
        <f aca="true" t="shared" si="1" ref="C10:H10">C11+C12+C13</f>
        <v>52713</v>
      </c>
      <c r="D10" s="60">
        <f t="shared" si="1"/>
        <v>0</v>
      </c>
      <c r="E10" s="60">
        <f t="shared" si="1"/>
        <v>52713</v>
      </c>
      <c r="F10" s="60">
        <f t="shared" si="1"/>
        <v>55300</v>
      </c>
      <c r="G10" s="60">
        <f t="shared" si="1"/>
        <v>0</v>
      </c>
      <c r="H10" s="60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3">
        <v>33537</v>
      </c>
      <c r="D11" s="63">
        <v>0</v>
      </c>
      <c r="E11" s="63">
        <f>C11+D11</f>
        <v>33537</v>
      </c>
      <c r="F11" s="64">
        <v>35300</v>
      </c>
      <c r="G11" s="65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3">
        <v>3300</v>
      </c>
      <c r="D12" s="63">
        <v>0</v>
      </c>
      <c r="E12" s="63">
        <f>C12+D12</f>
        <v>3300</v>
      </c>
      <c r="F12" s="64">
        <v>3300</v>
      </c>
      <c r="G12" s="67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3">
        <v>15876</v>
      </c>
      <c r="D13" s="63">
        <v>0</v>
      </c>
      <c r="E13" s="63">
        <f>C13+D13</f>
        <v>15876</v>
      </c>
      <c r="F13" s="64">
        <v>16700</v>
      </c>
      <c r="G13" s="67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8">
        <f aca="true" t="shared" si="2" ref="C14:H14">C15+C16</f>
        <v>28040</v>
      </c>
      <c r="D14" s="58">
        <f t="shared" si="2"/>
        <v>0</v>
      </c>
      <c r="E14" s="58">
        <f t="shared" si="2"/>
        <v>28040</v>
      </c>
      <c r="F14" s="58">
        <f t="shared" si="2"/>
        <v>28118</v>
      </c>
      <c r="G14" s="58">
        <f t="shared" si="2"/>
        <v>0</v>
      </c>
      <c r="H14" s="58">
        <f t="shared" si="2"/>
        <v>28118</v>
      </c>
    </row>
    <row r="15" spans="1:8" ht="21" customHeight="1">
      <c r="A15" s="56" t="s">
        <v>52</v>
      </c>
      <c r="B15" s="33" t="s">
        <v>5</v>
      </c>
      <c r="C15" s="63">
        <v>7840</v>
      </c>
      <c r="D15" s="63">
        <v>0</v>
      </c>
      <c r="E15" s="63">
        <f>C15+D15</f>
        <v>7840</v>
      </c>
      <c r="F15" s="64">
        <v>7918</v>
      </c>
      <c r="G15" s="68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3">
        <v>20200</v>
      </c>
      <c r="D16" s="63">
        <v>0</v>
      </c>
      <c r="E16" s="63">
        <f>C16+D16</f>
        <v>20200</v>
      </c>
      <c r="F16" s="64">
        <v>20200</v>
      </c>
      <c r="G16" s="68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8">
        <f aca="true" t="shared" si="3" ref="C17:H17">C18+C19</f>
        <v>9995</v>
      </c>
      <c r="D17" s="58">
        <f t="shared" si="3"/>
        <v>0</v>
      </c>
      <c r="E17" s="58">
        <f t="shared" si="3"/>
        <v>9995</v>
      </c>
      <c r="F17" s="58">
        <f t="shared" si="3"/>
        <v>10055</v>
      </c>
      <c r="G17" s="58">
        <f t="shared" si="3"/>
        <v>0</v>
      </c>
      <c r="H17" s="58">
        <f t="shared" si="3"/>
        <v>10055</v>
      </c>
    </row>
    <row r="18" spans="1:8" ht="79.5" customHeight="1">
      <c r="A18" s="20" t="s">
        <v>115</v>
      </c>
      <c r="B18" s="31" t="s">
        <v>44</v>
      </c>
      <c r="C18" s="63">
        <v>9960</v>
      </c>
      <c r="D18" s="63">
        <v>0</v>
      </c>
      <c r="E18" s="63">
        <f>C18+D18</f>
        <v>9960</v>
      </c>
      <c r="F18" s="63">
        <v>10020</v>
      </c>
      <c r="G18" s="69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3">
        <v>35</v>
      </c>
      <c r="D19" s="63">
        <v>0</v>
      </c>
      <c r="E19" s="63">
        <f>C19+D19</f>
        <v>35</v>
      </c>
      <c r="F19" s="63">
        <v>35</v>
      </c>
      <c r="G19" s="68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8">
        <f aca="true" t="shared" si="4" ref="C20:H20">C21+C22+C23+C24+C25+C26</f>
        <v>34184.5</v>
      </c>
      <c r="D20" s="58">
        <f t="shared" si="4"/>
        <v>0</v>
      </c>
      <c r="E20" s="58">
        <f t="shared" si="4"/>
        <v>34184.5</v>
      </c>
      <c r="F20" s="58">
        <f t="shared" si="4"/>
        <v>34233.299999999996</v>
      </c>
      <c r="G20" s="58">
        <f t="shared" si="4"/>
        <v>0</v>
      </c>
      <c r="H20" s="58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3">
        <v>217.6</v>
      </c>
      <c r="D21" s="63">
        <v>0</v>
      </c>
      <c r="E21" s="63">
        <f aca="true" t="shared" si="5" ref="E21:E33">C21+D21</f>
        <v>217.6</v>
      </c>
      <c r="F21" s="66">
        <v>467.6</v>
      </c>
      <c r="G21" s="68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70">
        <v>21000</v>
      </c>
      <c r="D22" s="70">
        <v>0</v>
      </c>
      <c r="E22" s="63">
        <f t="shared" si="5"/>
        <v>21000</v>
      </c>
      <c r="F22" s="70">
        <v>21000</v>
      </c>
      <c r="G22" s="68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70">
        <v>2523.8</v>
      </c>
      <c r="D23" s="70">
        <v>0</v>
      </c>
      <c r="E23" s="63">
        <f t="shared" si="5"/>
        <v>2523.8</v>
      </c>
      <c r="F23" s="70">
        <v>2523.8</v>
      </c>
      <c r="G23" s="68">
        <v>0</v>
      </c>
      <c r="H23" s="66">
        <f t="shared" si="6"/>
        <v>2523.8</v>
      </c>
    </row>
    <row r="24" spans="1:8" ht="82.5" customHeight="1">
      <c r="A24" s="56" t="s">
        <v>18</v>
      </c>
      <c r="B24" s="33" t="s">
        <v>40</v>
      </c>
      <c r="C24" s="70">
        <v>5438.9</v>
      </c>
      <c r="D24" s="70">
        <v>0</v>
      </c>
      <c r="E24" s="63">
        <f t="shared" si="5"/>
        <v>5438.9</v>
      </c>
      <c r="F24" s="70">
        <v>5281.5</v>
      </c>
      <c r="G24" s="68">
        <v>0</v>
      </c>
      <c r="H24" s="66">
        <f t="shared" si="6"/>
        <v>5281.5</v>
      </c>
    </row>
    <row r="25" spans="1:8" ht="117.75" customHeight="1">
      <c r="A25" s="56" t="s">
        <v>24</v>
      </c>
      <c r="B25" s="33" t="s">
        <v>25</v>
      </c>
      <c r="C25" s="70">
        <v>1715.4</v>
      </c>
      <c r="D25" s="70">
        <v>0</v>
      </c>
      <c r="E25" s="63">
        <f t="shared" si="5"/>
        <v>1715.4</v>
      </c>
      <c r="F25" s="70">
        <v>1671.6</v>
      </c>
      <c r="G25" s="68">
        <v>0</v>
      </c>
      <c r="H25" s="66">
        <f t="shared" si="6"/>
        <v>1671.6</v>
      </c>
    </row>
    <row r="26" spans="1:8" ht="167.25" customHeight="1">
      <c r="A26" s="56" t="s">
        <v>65</v>
      </c>
      <c r="B26" s="39" t="s">
        <v>64</v>
      </c>
      <c r="C26" s="70">
        <v>3288.8</v>
      </c>
      <c r="D26" s="70">
        <v>0</v>
      </c>
      <c r="E26" s="63">
        <f t="shared" si="5"/>
        <v>3288.8</v>
      </c>
      <c r="F26" s="70">
        <v>3288.8</v>
      </c>
      <c r="G26" s="68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8">
        <v>682.5</v>
      </c>
      <c r="D27" s="58">
        <v>0</v>
      </c>
      <c r="E27" s="58">
        <f t="shared" si="5"/>
        <v>682.5</v>
      </c>
      <c r="F27" s="58">
        <v>737.1</v>
      </c>
      <c r="G27" s="69">
        <v>0</v>
      </c>
      <c r="H27" s="59">
        <f t="shared" si="6"/>
        <v>737.1</v>
      </c>
    </row>
    <row r="28" spans="1:8" ht="32.25" customHeight="1">
      <c r="A28" s="26" t="s">
        <v>9</v>
      </c>
      <c r="B28" s="29" t="s">
        <v>10</v>
      </c>
      <c r="C28" s="58">
        <f>C29+C30</f>
        <v>4300</v>
      </c>
      <c r="D28" s="58">
        <f>D29+D30</f>
        <v>0</v>
      </c>
      <c r="E28" s="58">
        <f t="shared" si="5"/>
        <v>4300</v>
      </c>
      <c r="F28" s="58">
        <f>F29+F30</f>
        <v>3700</v>
      </c>
      <c r="G28" s="58">
        <f>G29+G30</f>
        <v>0</v>
      </c>
      <c r="H28" s="59">
        <f t="shared" si="6"/>
        <v>3700</v>
      </c>
    </row>
    <row r="29" spans="1:8" ht="135.75" customHeight="1">
      <c r="A29" s="56" t="s">
        <v>19</v>
      </c>
      <c r="B29" s="39" t="s">
        <v>41</v>
      </c>
      <c r="C29" s="70">
        <v>2000</v>
      </c>
      <c r="D29" s="70">
        <v>0</v>
      </c>
      <c r="E29" s="70">
        <f t="shared" si="5"/>
        <v>2000</v>
      </c>
      <c r="F29" s="71">
        <v>1400</v>
      </c>
      <c r="G29" s="68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70">
        <v>2300</v>
      </c>
      <c r="D30" s="70">
        <v>0</v>
      </c>
      <c r="E30" s="70">
        <f t="shared" si="5"/>
        <v>2300</v>
      </c>
      <c r="F30" s="70">
        <v>2300</v>
      </c>
      <c r="G30" s="68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8">
        <v>1</v>
      </c>
      <c r="D31" s="58">
        <v>0</v>
      </c>
      <c r="E31" s="60">
        <f t="shared" si="5"/>
        <v>1</v>
      </c>
      <c r="F31" s="58">
        <v>1</v>
      </c>
      <c r="G31" s="69">
        <v>0</v>
      </c>
      <c r="H31" s="59">
        <f t="shared" si="6"/>
        <v>1</v>
      </c>
    </row>
    <row r="32" spans="1:8" ht="26.25" customHeight="1">
      <c r="A32" s="26" t="s">
        <v>13</v>
      </c>
      <c r="B32" s="32" t="s">
        <v>14</v>
      </c>
      <c r="C32" s="58">
        <v>1252.5</v>
      </c>
      <c r="D32" s="58">
        <v>0</v>
      </c>
      <c r="E32" s="60">
        <f t="shared" si="5"/>
        <v>1252.5</v>
      </c>
      <c r="F32" s="58">
        <v>1281.2</v>
      </c>
      <c r="G32" s="69">
        <v>0</v>
      </c>
      <c r="H32" s="59">
        <f t="shared" si="6"/>
        <v>1281.2</v>
      </c>
    </row>
    <row r="33" spans="1:8" ht="21.75" customHeight="1">
      <c r="A33" s="26" t="s">
        <v>56</v>
      </c>
      <c r="B33" s="32" t="s">
        <v>32</v>
      </c>
      <c r="C33" s="58">
        <v>300</v>
      </c>
      <c r="D33" s="58">
        <v>0</v>
      </c>
      <c r="E33" s="60">
        <f t="shared" si="5"/>
        <v>300</v>
      </c>
      <c r="F33" s="58">
        <v>300</v>
      </c>
      <c r="G33" s="69">
        <v>0</v>
      </c>
      <c r="H33" s="59">
        <f t="shared" si="6"/>
        <v>300</v>
      </c>
    </row>
    <row r="34" spans="1:8" ht="23.25" customHeight="1">
      <c r="A34" s="26" t="s">
        <v>15</v>
      </c>
      <c r="B34" s="32" t="s">
        <v>16</v>
      </c>
      <c r="C34" s="58">
        <f aca="true" t="shared" si="7" ref="C34:H34">C35+C37+C56+C75</f>
        <v>655950.6000000001</v>
      </c>
      <c r="D34" s="58">
        <f t="shared" si="7"/>
        <v>982.7</v>
      </c>
      <c r="E34" s="58">
        <f t="shared" si="7"/>
        <v>656933.3</v>
      </c>
      <c r="F34" s="58">
        <f t="shared" si="7"/>
        <v>597320.2</v>
      </c>
      <c r="G34" s="58">
        <f t="shared" si="7"/>
        <v>0</v>
      </c>
      <c r="H34" s="58">
        <f t="shared" si="7"/>
        <v>597320.2</v>
      </c>
    </row>
    <row r="35" spans="1:8" ht="33.75" customHeight="1">
      <c r="A35" s="5" t="s">
        <v>57</v>
      </c>
      <c r="B35" s="6" t="s">
        <v>58</v>
      </c>
      <c r="C35" s="60">
        <f aca="true" t="shared" si="8" ref="C35:H35">C36</f>
        <v>36780</v>
      </c>
      <c r="D35" s="60">
        <f t="shared" si="8"/>
        <v>0</v>
      </c>
      <c r="E35" s="60">
        <f t="shared" si="8"/>
        <v>36780</v>
      </c>
      <c r="F35" s="60">
        <f t="shared" si="8"/>
        <v>601</v>
      </c>
      <c r="G35" s="60">
        <f t="shared" si="8"/>
        <v>0</v>
      </c>
      <c r="H35" s="60">
        <f t="shared" si="8"/>
        <v>601</v>
      </c>
    </row>
    <row r="36" spans="1:8" ht="66" customHeight="1">
      <c r="A36" s="56" t="s">
        <v>73</v>
      </c>
      <c r="B36" s="41" t="s">
        <v>111</v>
      </c>
      <c r="C36" s="70">
        <v>36780</v>
      </c>
      <c r="D36" s="70">
        <v>0</v>
      </c>
      <c r="E36" s="70">
        <f>C36+D36</f>
        <v>36780</v>
      </c>
      <c r="F36" s="63">
        <v>601</v>
      </c>
      <c r="G36" s="68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60">
        <f aca="true" t="shared" si="9" ref="C37:H37">C39+C40+C42+C44+C45+C46+C49+C50+C51+C41+C43</f>
        <v>208008.80000000002</v>
      </c>
      <c r="D37" s="60">
        <f t="shared" si="9"/>
        <v>982.7</v>
      </c>
      <c r="E37" s="60">
        <f t="shared" si="9"/>
        <v>208991.50000000003</v>
      </c>
      <c r="F37" s="60">
        <f t="shared" si="9"/>
        <v>177724.9</v>
      </c>
      <c r="G37" s="60">
        <f t="shared" si="9"/>
        <v>0</v>
      </c>
      <c r="H37" s="60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3"/>
      <c r="D38" s="63"/>
      <c r="E38" s="63"/>
      <c r="F38" s="63"/>
      <c r="G38" s="68"/>
      <c r="H38" s="65"/>
    </row>
    <row r="39" spans="1:8" ht="129" customHeight="1">
      <c r="A39" s="9" t="s">
        <v>78</v>
      </c>
      <c r="B39" s="11" t="s">
        <v>77</v>
      </c>
      <c r="C39" s="63">
        <v>100000</v>
      </c>
      <c r="D39" s="63">
        <v>0</v>
      </c>
      <c r="E39" s="63">
        <f>C39+D39</f>
        <v>100000</v>
      </c>
      <c r="F39" s="63">
        <v>100000</v>
      </c>
      <c r="G39" s="68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3">
        <v>5099.5</v>
      </c>
      <c r="D40" s="63">
        <v>0</v>
      </c>
      <c r="E40" s="63">
        <f aca="true" t="shared" si="10" ref="E40:E50">C40+D40</f>
        <v>5099.5</v>
      </c>
      <c r="F40" s="63">
        <v>0</v>
      </c>
      <c r="G40" s="68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57" t="s">
        <v>133</v>
      </c>
      <c r="C41" s="63">
        <v>17770</v>
      </c>
      <c r="D41" s="63">
        <v>0</v>
      </c>
      <c r="E41" s="63">
        <f t="shared" si="10"/>
        <v>17770</v>
      </c>
      <c r="F41" s="63">
        <v>0</v>
      </c>
      <c r="G41" s="68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3">
        <v>6893.9</v>
      </c>
      <c r="D42" s="63">
        <v>982.7</v>
      </c>
      <c r="E42" s="63">
        <f t="shared" si="10"/>
        <v>7876.599999999999</v>
      </c>
      <c r="F42" s="63">
        <v>0</v>
      </c>
      <c r="G42" s="68">
        <v>0</v>
      </c>
      <c r="H42" s="66">
        <f t="shared" si="11"/>
        <v>0</v>
      </c>
    </row>
    <row r="43" spans="1:8" ht="74.25" customHeight="1">
      <c r="A43" s="9" t="s">
        <v>134</v>
      </c>
      <c r="B43" s="57" t="s">
        <v>135</v>
      </c>
      <c r="C43" s="63">
        <v>1757.5</v>
      </c>
      <c r="D43" s="63">
        <v>0</v>
      </c>
      <c r="E43" s="63">
        <f t="shared" si="10"/>
        <v>1757.5</v>
      </c>
      <c r="F43" s="63">
        <v>0</v>
      </c>
      <c r="G43" s="68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3">
        <v>8250.7</v>
      </c>
      <c r="D44" s="63">
        <v>0</v>
      </c>
      <c r="E44" s="63">
        <f t="shared" si="10"/>
        <v>8250.7</v>
      </c>
      <c r="F44" s="63">
        <v>0</v>
      </c>
      <c r="G44" s="68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3">
        <v>460</v>
      </c>
      <c r="D45" s="63">
        <v>0</v>
      </c>
      <c r="E45" s="63">
        <f t="shared" si="10"/>
        <v>460</v>
      </c>
      <c r="F45" s="63">
        <v>0</v>
      </c>
      <c r="G45" s="68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3">
        <v>25371.9</v>
      </c>
      <c r="D46" s="63">
        <v>0</v>
      </c>
      <c r="E46" s="63">
        <f t="shared" si="10"/>
        <v>25371.9</v>
      </c>
      <c r="F46" s="63">
        <v>24122.4</v>
      </c>
      <c r="G46" s="68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3"/>
      <c r="D47" s="63"/>
      <c r="E47" s="63">
        <f t="shared" si="10"/>
        <v>0</v>
      </c>
      <c r="F47" s="63"/>
      <c r="G47" s="68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3"/>
      <c r="D48" s="63"/>
      <c r="E48" s="63">
        <f t="shared" si="10"/>
        <v>0</v>
      </c>
      <c r="F48" s="63"/>
      <c r="G48" s="68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3">
        <v>2187.1</v>
      </c>
      <c r="D49" s="63">
        <v>0</v>
      </c>
      <c r="E49" s="63">
        <f t="shared" si="10"/>
        <v>2187.1</v>
      </c>
      <c r="F49" s="63">
        <v>2210.3</v>
      </c>
      <c r="G49" s="68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3">
        <v>34590.5</v>
      </c>
      <c r="D50" s="63">
        <v>0</v>
      </c>
      <c r="E50" s="63">
        <f t="shared" si="10"/>
        <v>34590.5</v>
      </c>
      <c r="F50" s="63">
        <v>34483.3</v>
      </c>
      <c r="G50" s="68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3">
        <f aca="true" t="shared" si="12" ref="C51:H51">C52+C53+C54+C55</f>
        <v>5627.7</v>
      </c>
      <c r="D51" s="63">
        <f t="shared" si="12"/>
        <v>0</v>
      </c>
      <c r="E51" s="63">
        <f t="shared" si="12"/>
        <v>5627.7</v>
      </c>
      <c r="F51" s="63">
        <f t="shared" si="12"/>
        <v>16908.9</v>
      </c>
      <c r="G51" s="63">
        <f t="shared" si="12"/>
        <v>0</v>
      </c>
      <c r="H51" s="63">
        <f t="shared" si="12"/>
        <v>16908.9</v>
      </c>
    </row>
    <row r="52" spans="1:8" ht="82.5" customHeight="1">
      <c r="A52" s="18"/>
      <c r="B52" s="19" t="s">
        <v>98</v>
      </c>
      <c r="C52" s="72">
        <v>5307.7</v>
      </c>
      <c r="D52" s="72">
        <v>0</v>
      </c>
      <c r="E52" s="72">
        <f>C52+D52</f>
        <v>5307.7</v>
      </c>
      <c r="F52" s="72">
        <v>5456.6</v>
      </c>
      <c r="G52" s="73">
        <v>0</v>
      </c>
      <c r="H52" s="74">
        <f>F52+G52</f>
        <v>5456.6</v>
      </c>
    </row>
    <row r="53" spans="1:8" ht="46.5" customHeight="1">
      <c r="A53" s="18"/>
      <c r="B53" s="19" t="s">
        <v>121</v>
      </c>
      <c r="C53" s="72">
        <v>0</v>
      </c>
      <c r="D53" s="72">
        <v>0</v>
      </c>
      <c r="E53" s="72">
        <f>C53+D53</f>
        <v>0</v>
      </c>
      <c r="F53" s="72">
        <v>3982.3</v>
      </c>
      <c r="G53" s="73">
        <v>0</v>
      </c>
      <c r="H53" s="74">
        <f>F53+G53</f>
        <v>3982.3</v>
      </c>
    </row>
    <row r="54" spans="1:8" ht="78.75">
      <c r="A54" s="18"/>
      <c r="B54" s="19" t="s">
        <v>122</v>
      </c>
      <c r="C54" s="72">
        <v>320</v>
      </c>
      <c r="D54" s="72">
        <v>0</v>
      </c>
      <c r="E54" s="72">
        <f>C54+D54</f>
        <v>320</v>
      </c>
      <c r="F54" s="72">
        <v>0</v>
      </c>
      <c r="G54" s="73">
        <v>0</v>
      </c>
      <c r="H54" s="74">
        <f>F54+G54</f>
        <v>0</v>
      </c>
    </row>
    <row r="55" spans="1:8" ht="47.25">
      <c r="A55" s="18"/>
      <c r="B55" s="19" t="s">
        <v>123</v>
      </c>
      <c r="C55" s="72">
        <v>0</v>
      </c>
      <c r="D55" s="72">
        <v>0</v>
      </c>
      <c r="E55" s="72">
        <f>C55+D55</f>
        <v>0</v>
      </c>
      <c r="F55" s="72">
        <v>7470</v>
      </c>
      <c r="G55" s="73">
        <v>0</v>
      </c>
      <c r="H55" s="74">
        <f>F55+G55</f>
        <v>7470</v>
      </c>
    </row>
    <row r="56" spans="1:8" ht="33" customHeight="1">
      <c r="A56" s="5" t="s">
        <v>60</v>
      </c>
      <c r="B56" s="6" t="s">
        <v>61</v>
      </c>
      <c r="C56" s="60">
        <f aca="true" t="shared" si="13" ref="C56:H56">C57+C58+C66+C67+C68+C69+C70+C72</f>
        <v>391709.9</v>
      </c>
      <c r="D56" s="60">
        <f t="shared" si="13"/>
        <v>0</v>
      </c>
      <c r="E56" s="60">
        <f t="shared" si="13"/>
        <v>391709.9</v>
      </c>
      <c r="F56" s="60">
        <f t="shared" si="13"/>
        <v>399542.39999999997</v>
      </c>
      <c r="G56" s="60">
        <f t="shared" si="13"/>
        <v>0</v>
      </c>
      <c r="H56" s="60">
        <f t="shared" si="13"/>
        <v>399542.39999999997</v>
      </c>
    </row>
    <row r="57" spans="1:8" ht="58.5" customHeight="1">
      <c r="A57" s="56" t="s">
        <v>84</v>
      </c>
      <c r="B57" s="42" t="s">
        <v>112</v>
      </c>
      <c r="C57" s="70">
        <v>7310.8</v>
      </c>
      <c r="D57" s="70">
        <v>0</v>
      </c>
      <c r="E57" s="70">
        <f>C57+D57</f>
        <v>7310.8</v>
      </c>
      <c r="F57" s="63">
        <v>7329.5</v>
      </c>
      <c r="G57" s="68">
        <v>0</v>
      </c>
      <c r="H57" s="66">
        <f>F57+G57</f>
        <v>7329.5</v>
      </c>
    </row>
    <row r="58" spans="1:8" ht="45.75" customHeight="1">
      <c r="A58" s="56" t="s">
        <v>87</v>
      </c>
      <c r="B58" s="1" t="s">
        <v>88</v>
      </c>
      <c r="C58" s="70">
        <v>8330.1</v>
      </c>
      <c r="D58" s="70">
        <v>0</v>
      </c>
      <c r="E58" s="70">
        <f>E59+E60+E61+E62+E63+E64+E65</f>
        <v>8330.1</v>
      </c>
      <c r="F58" s="70">
        <v>8330.1</v>
      </c>
      <c r="G58" s="70">
        <v>0</v>
      </c>
      <c r="H58" s="70">
        <f>H59+H60+H61+H62+H63+H64+H65</f>
        <v>8330.1</v>
      </c>
    </row>
    <row r="59" spans="1:8" ht="94.5" customHeight="1">
      <c r="A59" s="16"/>
      <c r="B59" s="17" t="s">
        <v>67</v>
      </c>
      <c r="C59" s="75">
        <v>404.5</v>
      </c>
      <c r="D59" s="75">
        <v>0</v>
      </c>
      <c r="E59" s="75">
        <f aca="true" t="shared" si="14" ref="E59:E70">C59+D59</f>
        <v>404.5</v>
      </c>
      <c r="F59" s="72">
        <v>404.5</v>
      </c>
      <c r="G59" s="68">
        <v>0</v>
      </c>
      <c r="H59" s="74">
        <f aca="true" t="shared" si="15" ref="H59:H70">F59+G59</f>
        <v>404.5</v>
      </c>
    </row>
    <row r="60" spans="1:8" ht="78" customHeight="1">
      <c r="A60" s="16"/>
      <c r="B60" s="17" t="s">
        <v>68</v>
      </c>
      <c r="C60" s="75">
        <v>991</v>
      </c>
      <c r="D60" s="75">
        <v>0</v>
      </c>
      <c r="E60" s="75">
        <f t="shared" si="14"/>
        <v>991</v>
      </c>
      <c r="F60" s="72">
        <v>991</v>
      </c>
      <c r="G60" s="73">
        <v>0</v>
      </c>
      <c r="H60" s="74">
        <f t="shared" si="15"/>
        <v>991</v>
      </c>
    </row>
    <row r="61" spans="1:8" ht="30" customHeight="1">
      <c r="A61" s="16"/>
      <c r="B61" s="17" t="s">
        <v>69</v>
      </c>
      <c r="C61" s="75">
        <v>3256.5</v>
      </c>
      <c r="D61" s="75">
        <v>0</v>
      </c>
      <c r="E61" s="75">
        <f t="shared" si="14"/>
        <v>3256.5</v>
      </c>
      <c r="F61" s="72">
        <v>3256.5</v>
      </c>
      <c r="G61" s="73">
        <v>0</v>
      </c>
      <c r="H61" s="74">
        <f t="shared" si="15"/>
        <v>3256.5</v>
      </c>
    </row>
    <row r="62" spans="1:8" ht="111.75" customHeight="1">
      <c r="A62" s="16"/>
      <c r="B62" s="15" t="s">
        <v>72</v>
      </c>
      <c r="C62" s="75">
        <v>50</v>
      </c>
      <c r="D62" s="75">
        <v>0</v>
      </c>
      <c r="E62" s="75">
        <f t="shared" si="14"/>
        <v>50</v>
      </c>
      <c r="F62" s="72">
        <v>50</v>
      </c>
      <c r="G62" s="73">
        <v>0</v>
      </c>
      <c r="H62" s="74">
        <f t="shared" si="15"/>
        <v>50</v>
      </c>
    </row>
    <row r="63" spans="1:8" ht="35.25" customHeight="1">
      <c r="A63" s="16"/>
      <c r="B63" s="17" t="s">
        <v>70</v>
      </c>
      <c r="C63" s="75">
        <v>383.6</v>
      </c>
      <c r="D63" s="75">
        <v>0</v>
      </c>
      <c r="E63" s="75">
        <f t="shared" si="14"/>
        <v>383.6</v>
      </c>
      <c r="F63" s="72">
        <v>383.6</v>
      </c>
      <c r="G63" s="73">
        <v>0</v>
      </c>
      <c r="H63" s="74">
        <f t="shared" si="15"/>
        <v>383.6</v>
      </c>
    </row>
    <row r="64" spans="1:8" ht="51.75" customHeight="1">
      <c r="A64" s="16"/>
      <c r="B64" s="17" t="s">
        <v>118</v>
      </c>
      <c r="C64" s="75">
        <v>1888.7</v>
      </c>
      <c r="D64" s="75">
        <v>0</v>
      </c>
      <c r="E64" s="75">
        <f t="shared" si="14"/>
        <v>1888.7</v>
      </c>
      <c r="F64" s="72">
        <v>1888.7</v>
      </c>
      <c r="G64" s="73">
        <v>0</v>
      </c>
      <c r="H64" s="74">
        <f t="shared" si="15"/>
        <v>1888.7</v>
      </c>
    </row>
    <row r="65" spans="1:8" ht="114.75" customHeight="1">
      <c r="A65" s="56"/>
      <c r="B65" s="17" t="s">
        <v>129</v>
      </c>
      <c r="C65" s="75">
        <v>1355.8</v>
      </c>
      <c r="D65" s="75">
        <v>0</v>
      </c>
      <c r="E65" s="75">
        <f t="shared" si="14"/>
        <v>1355.8</v>
      </c>
      <c r="F65" s="72">
        <v>1355.8</v>
      </c>
      <c r="G65" s="73">
        <v>0</v>
      </c>
      <c r="H65" s="74">
        <f t="shared" si="15"/>
        <v>1355.8</v>
      </c>
    </row>
    <row r="66" spans="1:8" ht="82.5" customHeight="1">
      <c r="A66" s="56" t="s">
        <v>89</v>
      </c>
      <c r="B66" s="2" t="s">
        <v>113</v>
      </c>
      <c r="C66" s="70">
        <v>10536.5</v>
      </c>
      <c r="D66" s="70">
        <v>0</v>
      </c>
      <c r="E66" s="70">
        <f t="shared" si="14"/>
        <v>10536.5</v>
      </c>
      <c r="F66" s="63">
        <v>10641.7</v>
      </c>
      <c r="G66" s="68">
        <v>0</v>
      </c>
      <c r="H66" s="66">
        <f t="shared" si="15"/>
        <v>10641.7</v>
      </c>
    </row>
    <row r="67" spans="1:8" ht="109.5" customHeight="1">
      <c r="A67" s="56" t="s">
        <v>90</v>
      </c>
      <c r="B67" s="2" t="s">
        <v>91</v>
      </c>
      <c r="C67" s="70">
        <v>12334</v>
      </c>
      <c r="D67" s="70">
        <v>0</v>
      </c>
      <c r="E67" s="70">
        <f t="shared" si="14"/>
        <v>12334</v>
      </c>
      <c r="F67" s="63">
        <v>12334</v>
      </c>
      <c r="G67" s="68">
        <v>0</v>
      </c>
      <c r="H67" s="66">
        <f t="shared" si="15"/>
        <v>12334</v>
      </c>
    </row>
    <row r="68" spans="1:8" ht="94.5" customHeight="1">
      <c r="A68" s="56" t="s">
        <v>93</v>
      </c>
      <c r="B68" s="2" t="s">
        <v>92</v>
      </c>
      <c r="C68" s="70">
        <v>33199.5</v>
      </c>
      <c r="D68" s="70">
        <v>0</v>
      </c>
      <c r="E68" s="70">
        <f t="shared" si="14"/>
        <v>33199.5</v>
      </c>
      <c r="F68" s="63">
        <v>35966.1</v>
      </c>
      <c r="G68" s="68">
        <v>0</v>
      </c>
      <c r="H68" s="66">
        <f t="shared" si="15"/>
        <v>35966.1</v>
      </c>
    </row>
    <row r="69" spans="1:8" ht="110.25">
      <c r="A69" s="56" t="s">
        <v>93</v>
      </c>
      <c r="B69" s="2" t="s">
        <v>114</v>
      </c>
      <c r="C69" s="70">
        <v>0</v>
      </c>
      <c r="D69" s="70">
        <v>0</v>
      </c>
      <c r="E69" s="70">
        <f t="shared" si="14"/>
        <v>0</v>
      </c>
      <c r="F69" s="63">
        <v>0</v>
      </c>
      <c r="G69" s="68">
        <v>0</v>
      </c>
      <c r="H69" s="66">
        <f t="shared" si="15"/>
        <v>0</v>
      </c>
    </row>
    <row r="70" spans="1:8" ht="92.25" customHeight="1">
      <c r="A70" s="56" t="s">
        <v>86</v>
      </c>
      <c r="B70" s="3" t="s">
        <v>85</v>
      </c>
      <c r="C70" s="70">
        <v>4.8</v>
      </c>
      <c r="D70" s="70">
        <v>0</v>
      </c>
      <c r="E70" s="70">
        <f t="shared" si="14"/>
        <v>4.8</v>
      </c>
      <c r="F70" s="63">
        <v>4.2</v>
      </c>
      <c r="G70" s="68">
        <v>0</v>
      </c>
      <c r="H70" s="66">
        <f t="shared" si="15"/>
        <v>4.2</v>
      </c>
    </row>
    <row r="71" spans="1:8" ht="0.75" customHeight="1" hidden="1">
      <c r="A71" s="56" t="s">
        <v>95</v>
      </c>
      <c r="B71" s="4" t="s">
        <v>94</v>
      </c>
      <c r="C71" s="70"/>
      <c r="D71" s="70"/>
      <c r="E71" s="70"/>
      <c r="F71" s="63"/>
      <c r="G71" s="65"/>
      <c r="H71" s="65"/>
    </row>
    <row r="72" spans="1:8" ht="37.5" customHeight="1">
      <c r="A72" s="56" t="s">
        <v>96</v>
      </c>
      <c r="B72" s="2" t="s">
        <v>97</v>
      </c>
      <c r="C72" s="70">
        <f aca="true" t="shared" si="16" ref="C72:H72">C73+C74</f>
        <v>319994.2</v>
      </c>
      <c r="D72" s="70">
        <f t="shared" si="16"/>
        <v>0</v>
      </c>
      <c r="E72" s="70">
        <f t="shared" si="16"/>
        <v>319994.2</v>
      </c>
      <c r="F72" s="70">
        <f t="shared" si="16"/>
        <v>324936.8</v>
      </c>
      <c r="G72" s="70">
        <f t="shared" si="16"/>
        <v>0</v>
      </c>
      <c r="H72" s="70">
        <f t="shared" si="16"/>
        <v>324936.8</v>
      </c>
    </row>
    <row r="73" spans="1:8" ht="62.25" customHeight="1">
      <c r="A73" s="56"/>
      <c r="B73" s="14" t="s">
        <v>71</v>
      </c>
      <c r="C73" s="75">
        <v>50</v>
      </c>
      <c r="D73" s="75">
        <v>0</v>
      </c>
      <c r="E73" s="75">
        <f>C73+D73</f>
        <v>50</v>
      </c>
      <c r="F73" s="72">
        <v>50</v>
      </c>
      <c r="G73" s="76">
        <v>0</v>
      </c>
      <c r="H73" s="74">
        <f>F73+G73</f>
        <v>50</v>
      </c>
    </row>
    <row r="74" spans="1:8" ht="186.75" customHeight="1">
      <c r="A74" s="56"/>
      <c r="B74" s="15" t="s">
        <v>66</v>
      </c>
      <c r="C74" s="75">
        <v>319944.2</v>
      </c>
      <c r="D74" s="75">
        <v>0</v>
      </c>
      <c r="E74" s="75">
        <f>C74+D74</f>
        <v>319944.2</v>
      </c>
      <c r="F74" s="72">
        <v>324886.8</v>
      </c>
      <c r="G74" s="73">
        <v>0</v>
      </c>
      <c r="H74" s="74">
        <f>F74+G74</f>
        <v>324886.8</v>
      </c>
    </row>
    <row r="75" spans="1:8" ht="15.75">
      <c r="A75" s="5" t="s">
        <v>62</v>
      </c>
      <c r="B75" s="6" t="s">
        <v>33</v>
      </c>
      <c r="C75" s="60">
        <f aca="true" t="shared" si="17" ref="C75:H75">C76</f>
        <v>19451.9</v>
      </c>
      <c r="D75" s="60">
        <f t="shared" si="17"/>
        <v>0</v>
      </c>
      <c r="E75" s="60">
        <f t="shared" si="17"/>
        <v>19451.9</v>
      </c>
      <c r="F75" s="60">
        <f t="shared" si="17"/>
        <v>19451.9</v>
      </c>
      <c r="G75" s="60">
        <f t="shared" si="17"/>
        <v>0</v>
      </c>
      <c r="H75" s="60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3">
        <v>19451.9</v>
      </c>
      <c r="D76" s="63">
        <v>0</v>
      </c>
      <c r="E76" s="63">
        <f>C76+D76</f>
        <v>19451.9</v>
      </c>
      <c r="F76" s="63">
        <v>19451.9</v>
      </c>
      <c r="G76" s="68">
        <v>0</v>
      </c>
      <c r="H76" s="66">
        <f>F76+G76</f>
        <v>19451.9</v>
      </c>
    </row>
    <row r="77" spans="1:8" ht="15.75">
      <c r="A77" s="56"/>
      <c r="B77" s="32" t="s">
        <v>17</v>
      </c>
      <c r="C77" s="58">
        <f aca="true" t="shared" si="18" ref="C77:H77">C7+C34</f>
        <v>1088631.2000000002</v>
      </c>
      <c r="D77" s="58">
        <f t="shared" si="18"/>
        <v>982.7</v>
      </c>
      <c r="E77" s="58">
        <f t="shared" si="18"/>
        <v>1089613.9</v>
      </c>
      <c r="F77" s="58">
        <f t="shared" si="18"/>
        <v>1049647.1</v>
      </c>
      <c r="G77" s="58">
        <f t="shared" si="18"/>
        <v>0</v>
      </c>
      <c r="H77" s="58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8"/>
      <c r="B79" s="78"/>
      <c r="C79" s="78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2023-08-16T12:37:50Z</cp:lastPrinted>
  <dcterms:created xsi:type="dcterms:W3CDTF">2007-11-06T05:02:27Z</dcterms:created>
  <dcterms:modified xsi:type="dcterms:W3CDTF">2023-08-31T11:08:37Z</dcterms:modified>
  <cp:category/>
  <cp:version/>
  <cp:contentType/>
  <cp:contentStatus/>
</cp:coreProperties>
</file>