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2017'!$C$1:$F$45</definedName>
  </definedNames>
  <calcPr fullCalcOnLoad="1"/>
</workbook>
</file>

<file path=xl/sharedStrings.xml><?xml version="1.0" encoding="utf-8"?>
<sst xmlns="http://schemas.openxmlformats.org/spreadsheetml/2006/main" count="56" uniqueCount="45">
  <si>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</si>
  <si>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</si>
  <si>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</si>
  <si>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</si>
  <si>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</si>
  <si>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</si>
  <si>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</si>
  <si>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</si>
  <si>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</si>
  <si>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</si>
  <si>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</si>
  <si>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</si>
  <si>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</si>
  <si>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Остаток средств дорожного фонда на 1 января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</si>
  <si>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</si>
  <si>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</si>
  <si>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</si>
  <si>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</si>
  <si>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</si>
  <si>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</si>
  <si>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ВСЕГО ДОХОДЫ</t>
  </si>
  <si>
    <t>ВСЕГО РАСХОДЫ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</si>
  <si>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</si>
  <si>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</si>
  <si>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>областные средства  0 тыс.руб.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</si>
  <si>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</si>
  <si>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</si>
  <si>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</si>
  <si>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собственности- всего 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</si>
  <si>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</si>
  <si>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</si>
  <si>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в том числе: областной бюджет</t>
  </si>
  <si>
    <t xml:space="preserve">                      городской бюджет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</si>
  <si>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</si>
  <si>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</si>
  <si>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</si>
  <si>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</si>
  <si>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</si>
  <si>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капитальное строительство автомобильных дорог общего пользования местного значения</t>
  </si>
  <si>
    <t>в том числе:  областные средства</t>
  </si>
  <si>
    <t>Сведения об исполнении Дорожного фонда города Ливны за 2022 год</t>
  </si>
  <si>
    <t>Остаток средств на счете городского бюджета на 1 января 2023 года:</t>
  </si>
  <si>
    <t>городские средства    1107,4 тыс. руб.</t>
  </si>
  <si>
    <t xml:space="preserve">Приложение 6  к решению Ливенского городского Совета народных депутатов         от        мая 2023 г.   №                  - МПА      </t>
  </si>
  <si>
    <t xml:space="preserve"> - на ремонт автомобильных дорог общего пользования местного значения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</si>
</sst>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174" fontId="0" fillId="34" borderId="12" xfId="0" applyNumberFormat="1" applyFill="1" applyBorder="1" applyAlignment="1">
      <alignment/>
    </xf>
    <xf numFmtId="174" fontId="0" fillId="34" borderId="12" xfId="0" applyNumberForma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center" vertical="center" wrapText="1"/>
    </xf>
    <xf numFmtId="1" fontId="3" fillId="35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right" vertical="center" wrapText="1"/>
    </xf>
    <xf numFmtId="174" fontId="1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left" vertical="top" wrapText="1"/>
    </xf>
    <xf numFmtId="49" fontId="5" fillId="35" borderId="13" xfId="0" applyNumberFormat="1" applyFont="1" applyFill="1" applyBorder="1" applyAlignment="1">
      <alignment horizontal="justify" vertical="top" wrapText="1"/>
    </xf>
    <xf numFmtId="49" fontId="5" fillId="35" borderId="13" xfId="0" applyNumberFormat="1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justify" vertical="top" wrapText="1"/>
    </xf>
    <xf numFmtId="174" fontId="4" fillId="35" borderId="13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top" wrapText="1"/>
    </xf>
    <xf numFmtId="174" fontId="1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wrapText="1"/>
    </xf>
    <xf numFmtId="174" fontId="4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174" fontId="5" fillId="0" borderId="1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3" fillId="35" borderId="0" xfId="0" applyFont="1" applyFill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view="pageBreakPreview" zoomScaleSheetLayoutView="100" zoomScalePageLayoutView="0" workbookViewId="0" topLeftCell="C10">
      <selection activeCell="C16" sqref="C16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0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44.25" customHeight="1">
      <c r="B1" s="2"/>
      <c r="C1" s="21"/>
      <c r="D1" s="60" t="s">
        <v>43</v>
      </c>
      <c r="E1" s="60"/>
      <c r="F1" s="60"/>
      <c r="G1" s="60"/>
    </row>
    <row r="2" spans="2:7" ht="33.75" customHeight="1">
      <c r="B2" s="2"/>
      <c r="C2" s="58" t="s">
        <v>40</v>
      </c>
      <c r="D2" s="58"/>
      <c r="E2" s="58"/>
      <c r="F2" s="58"/>
      <c r="G2" s="22"/>
    </row>
    <row r="3" spans="2:7" ht="13.5" customHeight="1">
      <c r="B3" s="5"/>
      <c r="C3" s="25"/>
      <c r="D3" s="23"/>
      <c r="E3" s="26"/>
      <c r="F3" s="27" t="s">
        <v>11</v>
      </c>
      <c r="G3" s="23"/>
    </row>
    <row r="4" spans="2:10" ht="17.25" customHeight="1">
      <c r="B4" s="54" t="s">
        <v>0</v>
      </c>
      <c r="C4" s="56" t="s">
        <v>1</v>
      </c>
      <c r="D4" s="57" t="s">
        <v>15</v>
      </c>
      <c r="E4" s="61" t="s">
        <v>16</v>
      </c>
      <c r="F4" s="61" t="s">
        <v>17</v>
      </c>
      <c r="G4" s="24"/>
      <c r="H4" s="2"/>
      <c r="I4" s="2"/>
      <c r="J4" s="2"/>
    </row>
    <row r="5" spans="2:10" ht="33" customHeight="1">
      <c r="B5" s="55"/>
      <c r="C5" s="56"/>
      <c r="D5" s="57"/>
      <c r="E5" s="61"/>
      <c r="F5" s="61"/>
      <c r="G5" s="24"/>
      <c r="H5" s="2"/>
      <c r="I5" s="2"/>
      <c r="J5" s="2"/>
    </row>
    <row r="6" spans="2:10" ht="18.75" customHeight="1">
      <c r="B6" s="6" t="s">
        <v>2</v>
      </c>
      <c r="C6" s="37" t="s">
        <v>20</v>
      </c>
      <c r="D6" s="36">
        <f>D7+D8+D9+D11+D16+D17+D10</f>
        <v>162301.5</v>
      </c>
      <c r="E6" s="36">
        <f>E7+E8+E9+E11+E16+E17+E10</f>
        <v>163122.5</v>
      </c>
      <c r="F6" s="36">
        <f>E6/D6*100</f>
        <v>100.50584868285259</v>
      </c>
      <c r="G6" s="16"/>
      <c r="H6" s="14"/>
      <c r="I6" s="14"/>
      <c r="J6" s="14"/>
    </row>
    <row r="7" spans="2:10" ht="32.25" customHeight="1">
      <c r="B7" s="6" t="s">
        <v>3</v>
      </c>
      <c r="C7" s="30" t="s">
        <v>6</v>
      </c>
      <c r="D7" s="28">
        <v>3487.2</v>
      </c>
      <c r="E7" s="28">
        <v>4023.9</v>
      </c>
      <c r="F7" s="29">
        <f aca="true" t="shared" si="0" ref="F7:F40">E7/D7*100</f>
        <v>115.39057123193395</v>
      </c>
      <c r="G7" s="17"/>
      <c r="H7" s="15"/>
      <c r="I7" s="14"/>
      <c r="J7" s="14"/>
    </row>
    <row r="8" spans="2:10" ht="48" customHeight="1">
      <c r="B8" s="7" t="s">
        <v>3</v>
      </c>
      <c r="C8" s="30" t="s">
        <v>12</v>
      </c>
      <c r="D8" s="29">
        <v>4250</v>
      </c>
      <c r="E8" s="29">
        <v>4539.2</v>
      </c>
      <c r="F8" s="29">
        <f t="shared" si="0"/>
        <v>106.80470588235293</v>
      </c>
      <c r="G8" s="18"/>
      <c r="H8" s="15"/>
      <c r="I8" s="14"/>
      <c r="J8" s="14"/>
    </row>
    <row r="9" spans="2:10" ht="112.5" customHeight="1">
      <c r="B9" s="7"/>
      <c r="C9" s="30" t="s">
        <v>22</v>
      </c>
      <c r="D9" s="29">
        <v>58.4</v>
      </c>
      <c r="E9" s="29">
        <v>130.1</v>
      </c>
      <c r="F9" s="29">
        <f t="shared" si="0"/>
        <v>222.7739726027397</v>
      </c>
      <c r="G9" s="18"/>
      <c r="H9" s="15"/>
      <c r="I9" s="14"/>
      <c r="J9" s="14"/>
    </row>
    <row r="10" spans="2:10" ht="117.75" customHeight="1">
      <c r="B10" s="7"/>
      <c r="C10" s="31" t="s">
        <v>35</v>
      </c>
      <c r="D10" s="29">
        <v>95</v>
      </c>
      <c r="E10" s="29">
        <v>95</v>
      </c>
      <c r="F10" s="29">
        <f t="shared" si="0"/>
        <v>100</v>
      </c>
      <c r="G10" s="18"/>
      <c r="H10" s="15"/>
      <c r="I10" s="14"/>
      <c r="J10" s="14"/>
    </row>
    <row r="11" spans="2:10" ht="48.75" customHeight="1">
      <c r="B11" s="7" t="s">
        <v>3</v>
      </c>
      <c r="C11" s="30" t="s">
        <v>23</v>
      </c>
      <c r="D11" s="29">
        <f>D12+D13+D15+D14</f>
        <v>133118.4</v>
      </c>
      <c r="E11" s="29">
        <f>E12+E13+E15+E14</f>
        <v>133041.8</v>
      </c>
      <c r="F11" s="29">
        <f t="shared" si="0"/>
        <v>99.9424572410726</v>
      </c>
      <c r="G11" s="19"/>
      <c r="H11" s="13"/>
      <c r="I11" s="13"/>
      <c r="J11" s="13"/>
    </row>
    <row r="12" spans="2:10" ht="34.5" customHeight="1">
      <c r="B12" s="7"/>
      <c r="C12" s="30" t="s">
        <v>44</v>
      </c>
      <c r="D12" s="29">
        <v>72039.4</v>
      </c>
      <c r="E12" s="29">
        <v>72039.3</v>
      </c>
      <c r="F12" s="29">
        <f t="shared" si="0"/>
        <v>99.99986118707265</v>
      </c>
      <c r="G12" s="19"/>
      <c r="H12" s="13"/>
      <c r="I12" s="13"/>
      <c r="J12" s="13"/>
    </row>
    <row r="13" spans="2:10" ht="34.5" customHeight="1">
      <c r="B13" s="7"/>
      <c r="C13" s="32" t="s">
        <v>14</v>
      </c>
      <c r="D13" s="29">
        <v>61079</v>
      </c>
      <c r="E13" s="29">
        <v>61002.5</v>
      </c>
      <c r="F13" s="29">
        <f>E13/D13*100</f>
        <v>99.87475236988162</v>
      </c>
      <c r="G13" s="19"/>
      <c r="H13" s="13"/>
      <c r="I13" s="13"/>
      <c r="J13" s="13"/>
    </row>
    <row r="14" spans="2:10" ht="34.5" customHeight="1">
      <c r="B14" s="7"/>
      <c r="C14" s="32" t="s">
        <v>38</v>
      </c>
      <c r="D14" s="29">
        <v>0</v>
      </c>
      <c r="E14" s="29">
        <v>0</v>
      </c>
      <c r="F14" s="29">
        <v>0</v>
      </c>
      <c r="G14" s="19"/>
      <c r="H14" s="13"/>
      <c r="I14" s="13"/>
      <c r="J14" s="13"/>
    </row>
    <row r="15" spans="2:10" ht="52.5" customHeight="1">
      <c r="B15" s="7"/>
      <c r="C15" s="33" t="s">
        <v>37</v>
      </c>
      <c r="D15" s="29">
        <v>0</v>
      </c>
      <c r="E15" s="29">
        <v>0</v>
      </c>
      <c r="F15" s="29">
        <v>0</v>
      </c>
      <c r="G15" s="19"/>
      <c r="H15" s="13"/>
      <c r="I15" s="13"/>
      <c r="J15" s="13"/>
    </row>
    <row r="16" spans="2:10" ht="82.5" customHeight="1">
      <c r="B16" s="7"/>
      <c r="C16" s="31" t="s">
        <v>36</v>
      </c>
      <c r="D16" s="29">
        <v>20282.5</v>
      </c>
      <c r="E16" s="29">
        <v>20282.5</v>
      </c>
      <c r="F16" s="29">
        <f t="shared" si="0"/>
        <v>100</v>
      </c>
      <c r="G16" s="19"/>
      <c r="H16" s="13"/>
      <c r="I16" s="13"/>
      <c r="J16" s="13"/>
    </row>
    <row r="17" spans="2:10" ht="18" customHeight="1">
      <c r="B17" s="8" t="s">
        <v>5</v>
      </c>
      <c r="C17" s="34" t="s">
        <v>13</v>
      </c>
      <c r="D17" s="35">
        <f>D18+D19</f>
        <v>1010</v>
      </c>
      <c r="E17" s="35">
        <f>E18+E19</f>
        <v>1010</v>
      </c>
      <c r="F17" s="36">
        <f t="shared" si="0"/>
        <v>100</v>
      </c>
      <c r="G17" s="19"/>
      <c r="H17" s="13"/>
      <c r="I17" s="13"/>
      <c r="J17" s="13"/>
    </row>
    <row r="18" spans="2:10" ht="18" customHeight="1">
      <c r="B18" s="8"/>
      <c r="C18" s="30" t="s">
        <v>18</v>
      </c>
      <c r="D18" s="29">
        <v>0</v>
      </c>
      <c r="E18" s="29">
        <v>0</v>
      </c>
      <c r="F18" s="29">
        <v>0</v>
      </c>
      <c r="G18" s="19"/>
      <c r="H18" s="13"/>
      <c r="I18" s="13"/>
      <c r="J18" s="13"/>
    </row>
    <row r="19" spans="2:10" ht="18" customHeight="1">
      <c r="B19" s="8"/>
      <c r="C19" s="30" t="s">
        <v>19</v>
      </c>
      <c r="D19" s="29">
        <v>1010</v>
      </c>
      <c r="E19" s="29">
        <v>1010</v>
      </c>
      <c r="F19" s="29">
        <f t="shared" si="0"/>
        <v>100</v>
      </c>
      <c r="G19" s="19"/>
      <c r="H19" s="13"/>
      <c r="I19" s="13"/>
      <c r="J19" s="13"/>
    </row>
    <row r="20" spans="2:10" ht="18.75" customHeight="1">
      <c r="B20" s="9" t="s">
        <v>7</v>
      </c>
      <c r="C20" s="42" t="s">
        <v>21</v>
      </c>
      <c r="D20" s="43">
        <f aca="true" t="shared" si="1" ref="D20:E22">D23+D26+D29+D32+D35+D38</f>
        <v>162301.40000000002</v>
      </c>
      <c r="E20" s="43">
        <f t="shared" si="1"/>
        <v>162015.1</v>
      </c>
      <c r="F20" s="43">
        <f t="shared" si="0"/>
        <v>99.82359979642811</v>
      </c>
      <c r="G20" s="19"/>
      <c r="H20" s="13"/>
      <c r="I20" s="13"/>
      <c r="J20" s="13"/>
    </row>
    <row r="21" spans="2:10" ht="18.75" customHeight="1">
      <c r="B21" s="9"/>
      <c r="C21" s="44" t="s">
        <v>18</v>
      </c>
      <c r="D21" s="43">
        <f t="shared" si="1"/>
        <v>153400.9</v>
      </c>
      <c r="E21" s="43">
        <f t="shared" si="1"/>
        <v>153324.3</v>
      </c>
      <c r="F21" s="43">
        <f t="shared" si="0"/>
        <v>99.95006548201476</v>
      </c>
      <c r="G21" s="19"/>
      <c r="H21" s="13"/>
      <c r="I21" s="13"/>
      <c r="J21" s="13"/>
    </row>
    <row r="22" spans="2:10" ht="18.75" customHeight="1">
      <c r="B22" s="9"/>
      <c r="C22" s="44" t="s">
        <v>19</v>
      </c>
      <c r="D22" s="43">
        <f t="shared" si="1"/>
        <v>8900.5</v>
      </c>
      <c r="E22" s="43">
        <f t="shared" si="1"/>
        <v>8690.8</v>
      </c>
      <c r="F22" s="43">
        <f t="shared" si="0"/>
        <v>97.64395258693331</v>
      </c>
      <c r="G22" s="19"/>
      <c r="H22" s="13"/>
      <c r="I22" s="13"/>
      <c r="J22" s="13"/>
    </row>
    <row r="23" spans="2:10" ht="51.75" customHeight="1">
      <c r="B23" s="9" t="s">
        <v>9</v>
      </c>
      <c r="C23" s="38" t="s">
        <v>29</v>
      </c>
      <c r="D23" s="39">
        <f>D24+D25</f>
        <v>0</v>
      </c>
      <c r="E23" s="39">
        <f>E24+E25</f>
        <v>0</v>
      </c>
      <c r="F23" s="39">
        <v>0</v>
      </c>
      <c r="G23" s="19"/>
      <c r="H23" s="13"/>
      <c r="I23" s="13"/>
      <c r="J23" s="13"/>
    </row>
    <row r="24" spans="2:10" ht="18" customHeight="1">
      <c r="B24" s="9"/>
      <c r="C24" s="40" t="s">
        <v>25</v>
      </c>
      <c r="D24" s="39">
        <v>0</v>
      </c>
      <c r="E24" s="39">
        <v>0</v>
      </c>
      <c r="F24" s="39">
        <v>0</v>
      </c>
      <c r="G24" s="19"/>
      <c r="H24" s="13"/>
      <c r="I24" s="13"/>
      <c r="J24" s="13"/>
    </row>
    <row r="25" spans="2:10" ht="17.25" customHeight="1">
      <c r="B25" s="9"/>
      <c r="C25" s="40" t="s">
        <v>26</v>
      </c>
      <c r="D25" s="39">
        <v>0</v>
      </c>
      <c r="E25" s="39">
        <v>0</v>
      </c>
      <c r="F25" s="39">
        <v>0</v>
      </c>
      <c r="G25" s="19"/>
      <c r="H25" s="13"/>
      <c r="I25" s="13"/>
      <c r="J25" s="13"/>
    </row>
    <row r="26" spans="2:10" ht="17.25" customHeight="1">
      <c r="B26" s="9"/>
      <c r="C26" s="41" t="s">
        <v>30</v>
      </c>
      <c r="D26" s="39">
        <f>D27+D28</f>
        <v>780</v>
      </c>
      <c r="E26" s="39">
        <f>E27+E28</f>
        <v>720</v>
      </c>
      <c r="F26" s="39">
        <f t="shared" si="0"/>
        <v>92.3076923076923</v>
      </c>
      <c r="G26" s="19"/>
      <c r="H26" s="13"/>
      <c r="I26" s="13"/>
      <c r="J26" s="13"/>
    </row>
    <row r="27" spans="2:10" ht="17.25" customHeight="1">
      <c r="B27" s="9"/>
      <c r="C27" s="41" t="s">
        <v>31</v>
      </c>
      <c r="D27" s="39">
        <v>0</v>
      </c>
      <c r="E27" s="39">
        <v>0</v>
      </c>
      <c r="F27" s="39">
        <v>0</v>
      </c>
      <c r="G27" s="19"/>
      <c r="H27" s="13"/>
      <c r="I27" s="13"/>
      <c r="J27" s="13"/>
    </row>
    <row r="28" spans="2:10" ht="17.25" customHeight="1">
      <c r="B28" s="9"/>
      <c r="C28" s="41" t="s">
        <v>32</v>
      </c>
      <c r="D28" s="39">
        <v>780</v>
      </c>
      <c r="E28" s="39">
        <v>720</v>
      </c>
      <c r="F28" s="39">
        <f t="shared" si="0"/>
        <v>92.3076923076923</v>
      </c>
      <c r="G28" s="19"/>
      <c r="H28" s="13"/>
      <c r="I28" s="13"/>
      <c r="J28" s="13"/>
    </row>
    <row r="29" spans="2:10" ht="63" customHeight="1">
      <c r="B29" s="9" t="s">
        <v>8</v>
      </c>
      <c r="C29" s="41" t="s">
        <v>27</v>
      </c>
      <c r="D29" s="39">
        <f>D30+D31</f>
        <v>74143.7</v>
      </c>
      <c r="E29" s="39">
        <f>E30+E31</f>
        <v>74057</v>
      </c>
      <c r="F29" s="39">
        <f t="shared" si="0"/>
        <v>99.8830649131349</v>
      </c>
      <c r="G29" s="19"/>
      <c r="H29" s="13"/>
      <c r="I29" s="13"/>
      <c r="J29" s="13"/>
    </row>
    <row r="30" spans="2:10" ht="15" customHeight="1">
      <c r="B30" s="9"/>
      <c r="C30" s="40" t="s">
        <v>25</v>
      </c>
      <c r="D30" s="39">
        <v>72039.4</v>
      </c>
      <c r="E30" s="39">
        <v>72039.3</v>
      </c>
      <c r="F30" s="39">
        <f t="shared" si="0"/>
        <v>99.99986118707265</v>
      </c>
      <c r="G30" s="19"/>
      <c r="H30" s="13"/>
      <c r="I30" s="13"/>
      <c r="J30" s="13"/>
    </row>
    <row r="31" spans="2:10" ht="16.5" customHeight="1">
      <c r="B31" s="9"/>
      <c r="C31" s="40" t="s">
        <v>26</v>
      </c>
      <c r="D31" s="39">
        <v>2104.3</v>
      </c>
      <c r="E31" s="39">
        <v>2017.7</v>
      </c>
      <c r="F31" s="39">
        <f t="shared" si="0"/>
        <v>95.88461721237465</v>
      </c>
      <c r="G31" s="19"/>
      <c r="H31" s="13"/>
      <c r="I31" s="13"/>
      <c r="J31" s="13"/>
    </row>
    <row r="32" spans="2:10" ht="79.5" customHeight="1">
      <c r="B32" s="9" t="s">
        <v>10</v>
      </c>
      <c r="C32" s="41" t="s">
        <v>33</v>
      </c>
      <c r="D32" s="39">
        <f>D33+D34</f>
        <v>66261.5</v>
      </c>
      <c r="E32" s="39">
        <f>E33+E34</f>
        <v>66185</v>
      </c>
      <c r="F32" s="39">
        <f t="shared" si="0"/>
        <v>99.88454834255187</v>
      </c>
      <c r="G32" s="19"/>
      <c r="H32" s="13"/>
      <c r="I32" s="13"/>
      <c r="J32" s="13"/>
    </row>
    <row r="33" spans="2:10" ht="18" customHeight="1">
      <c r="B33" s="9"/>
      <c r="C33" s="40" t="s">
        <v>25</v>
      </c>
      <c r="D33" s="39">
        <v>61079</v>
      </c>
      <c r="E33" s="39">
        <v>61002.5</v>
      </c>
      <c r="F33" s="39">
        <f t="shared" si="0"/>
        <v>99.87475236988162</v>
      </c>
      <c r="G33" s="19"/>
      <c r="H33" s="13"/>
      <c r="I33" s="13"/>
      <c r="J33" s="13"/>
    </row>
    <row r="34" spans="2:10" ht="21" customHeight="1">
      <c r="B34" s="9"/>
      <c r="C34" s="40" t="s">
        <v>26</v>
      </c>
      <c r="D34" s="39">
        <v>5182.5</v>
      </c>
      <c r="E34" s="39">
        <v>5182.5</v>
      </c>
      <c r="F34" s="39">
        <f t="shared" si="0"/>
        <v>100</v>
      </c>
      <c r="G34" s="19"/>
      <c r="H34" s="13"/>
      <c r="I34" s="13"/>
      <c r="J34" s="13"/>
    </row>
    <row r="35" spans="2:10" ht="33.75" customHeight="1">
      <c r="B35" s="6" t="s">
        <v>4</v>
      </c>
      <c r="C35" s="45" t="s">
        <v>28</v>
      </c>
      <c r="D35" s="39">
        <f>D36+D37</f>
        <v>0</v>
      </c>
      <c r="E35" s="39">
        <f>E36+E37</f>
        <v>0</v>
      </c>
      <c r="F35" s="39">
        <v>0</v>
      </c>
      <c r="G35" s="19"/>
      <c r="H35" s="13"/>
      <c r="I35" s="13"/>
      <c r="J35" s="13"/>
    </row>
    <row r="36" spans="2:10" ht="15.75" customHeight="1">
      <c r="B36" s="6"/>
      <c r="C36" s="40" t="s">
        <v>39</v>
      </c>
      <c r="D36" s="39">
        <v>0</v>
      </c>
      <c r="E36" s="39">
        <v>0</v>
      </c>
      <c r="F36" s="39">
        <v>0</v>
      </c>
      <c r="G36" s="19"/>
      <c r="H36" s="13"/>
      <c r="I36" s="13"/>
      <c r="J36" s="13"/>
    </row>
    <row r="37" spans="2:10" ht="17.25" customHeight="1">
      <c r="B37" s="6"/>
      <c r="C37" s="40" t="s">
        <v>26</v>
      </c>
      <c r="D37" s="39">
        <v>0</v>
      </c>
      <c r="E37" s="39">
        <v>0</v>
      </c>
      <c r="F37" s="39">
        <v>0</v>
      </c>
      <c r="G37" s="19"/>
      <c r="H37" s="13"/>
      <c r="I37" s="13"/>
      <c r="J37" s="13"/>
    </row>
    <row r="38" spans="2:10" ht="69" customHeight="1">
      <c r="B38" s="11"/>
      <c r="C38" s="46" t="s">
        <v>34</v>
      </c>
      <c r="D38" s="39">
        <f>D39+D40</f>
        <v>21116.2</v>
      </c>
      <c r="E38" s="39">
        <f>E39+E40</f>
        <v>21053.1</v>
      </c>
      <c r="F38" s="39">
        <f t="shared" si="0"/>
        <v>99.70117729515727</v>
      </c>
      <c r="G38" s="20"/>
      <c r="H38" s="13"/>
      <c r="I38" s="13"/>
      <c r="J38" s="13"/>
    </row>
    <row r="39" spans="2:10" ht="18.75" customHeight="1">
      <c r="B39" s="11"/>
      <c r="C39" s="40" t="s">
        <v>25</v>
      </c>
      <c r="D39" s="47">
        <v>20282.5</v>
      </c>
      <c r="E39" s="39">
        <v>20282.5</v>
      </c>
      <c r="F39" s="39">
        <f t="shared" si="0"/>
        <v>100</v>
      </c>
      <c r="G39" s="20"/>
      <c r="H39" s="13"/>
      <c r="I39" s="13"/>
      <c r="J39" s="13"/>
    </row>
    <row r="40" spans="2:10" ht="18.75" customHeight="1">
      <c r="B40" s="11"/>
      <c r="C40" s="40" t="s">
        <v>26</v>
      </c>
      <c r="D40" s="47">
        <v>833.7</v>
      </c>
      <c r="E40" s="39">
        <v>770.6</v>
      </c>
      <c r="F40" s="39">
        <f t="shared" si="0"/>
        <v>92.43133021470553</v>
      </c>
      <c r="G40" s="20"/>
      <c r="H40" s="13"/>
      <c r="I40" s="13"/>
      <c r="J40" s="13"/>
    </row>
    <row r="41" spans="2:10" ht="18.75" customHeight="1">
      <c r="B41" s="11"/>
      <c r="C41" s="48"/>
      <c r="D41" s="49"/>
      <c r="E41" s="49"/>
      <c r="F41" s="49"/>
      <c r="G41" s="20"/>
      <c r="H41" s="13"/>
      <c r="I41" s="13"/>
      <c r="J41" s="13"/>
    </row>
    <row r="42" spans="2:10" ht="17.25" customHeight="1">
      <c r="B42" s="11"/>
      <c r="C42" s="59" t="s">
        <v>41</v>
      </c>
      <c r="D42" s="59"/>
      <c r="E42" s="59"/>
      <c r="F42" s="59"/>
      <c r="G42" s="20"/>
      <c r="H42" s="13"/>
      <c r="I42" s="13"/>
      <c r="J42" s="13"/>
    </row>
    <row r="43" spans="2:10" ht="21" customHeight="1">
      <c r="B43" s="11"/>
      <c r="C43" s="50" t="s">
        <v>24</v>
      </c>
      <c r="D43" s="49"/>
      <c r="E43" s="49"/>
      <c r="F43" s="49"/>
      <c r="G43" s="20"/>
      <c r="H43" s="13"/>
      <c r="I43" s="13"/>
      <c r="J43" s="13"/>
    </row>
    <row r="44" spans="2:10" ht="15.75">
      <c r="B44" s="11"/>
      <c r="C44" s="50" t="s">
        <v>42</v>
      </c>
      <c r="D44" s="49"/>
      <c r="E44" s="49"/>
      <c r="F44" s="49"/>
      <c r="G44" s="20"/>
      <c r="H44" s="13"/>
      <c r="I44" s="13"/>
      <c r="J44" s="13"/>
    </row>
    <row r="45" spans="2:10" ht="15.75">
      <c r="B45" s="11"/>
      <c r="C45" s="50"/>
      <c r="D45" s="49"/>
      <c r="E45" s="49"/>
      <c r="F45" s="49"/>
      <c r="G45" s="13"/>
      <c r="H45" s="13"/>
      <c r="I45" s="13"/>
      <c r="J45" s="13"/>
    </row>
    <row r="46" spans="2:10" ht="66" customHeight="1">
      <c r="B46" s="11"/>
      <c r="C46" s="51"/>
      <c r="D46" s="49"/>
      <c r="E46" s="49"/>
      <c r="F46" s="12"/>
      <c r="G46" s="13"/>
      <c r="H46" s="13"/>
      <c r="I46" s="13"/>
      <c r="J46" s="13"/>
    </row>
    <row r="47" spans="2:5" ht="15.75">
      <c r="B47" s="2"/>
      <c r="C47" s="10"/>
      <c r="D47" s="10"/>
      <c r="E47" s="10"/>
    </row>
    <row r="48" spans="3:5" ht="15.75">
      <c r="C48" s="52"/>
      <c r="D48" s="53"/>
      <c r="E48" s="10"/>
    </row>
    <row r="49" spans="3:5" ht="15.75">
      <c r="C49" s="52"/>
      <c r="D49" s="10"/>
      <c r="E49" s="10"/>
    </row>
    <row r="50" ht="15.75">
      <c r="D50" s="2"/>
    </row>
    <row r="51" ht="15.75">
      <c r="D51" s="2"/>
    </row>
    <row r="52" ht="15.75">
      <c r="D52" s="2"/>
    </row>
    <row r="53" ht="15.75">
      <c r="D53" s="2"/>
    </row>
    <row r="54" ht="15.75">
      <c r="D54" s="2"/>
    </row>
    <row r="55" ht="15.75">
      <c r="D55" s="4"/>
    </row>
    <row r="56" ht="15.75">
      <c r="D56" s="2"/>
    </row>
    <row r="57" ht="15.75">
      <c r="D57" s="2"/>
    </row>
    <row r="58" ht="15.75">
      <c r="D58" s="2"/>
    </row>
    <row r="59" ht="15.75">
      <c r="D59" s="2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</sheetData>
  <sheetProtection/>
  <mergeCells count="8">
    <mergeCell ref="B4:B5"/>
    <mergeCell ref="C4:C5"/>
    <mergeCell ref="D4:D5"/>
    <mergeCell ref="C2:F2"/>
    <mergeCell ref="C42:F42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2022-05-30T05:47:14Z</cp:lastPrinted>
  <dcterms:created xsi:type="dcterms:W3CDTF">2007-11-06T05:02:27Z</dcterms:created>
  <dcterms:modified xsi:type="dcterms:W3CDTF">2023-03-27T05:27:13Z</dcterms:modified>
  <cp:category/>
  <cp:version/>
  <cp:contentType/>
  <cp:contentStatus/>
</cp:coreProperties>
</file>