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1-2022" sheetId="1" r:id="rId1"/>
    <sheet name=" 2020" sheetId="2" r:id="rId2"/>
  </sheets>
  <definedNames>
    <definedName name="_xlnm.Print_Area" localSheetId="1">' 2020'!$A$1:$E$36</definedName>
    <definedName name="_xlnm.Print_Area" localSheetId="0">' 2021-2022'!$A$1:$H$37</definedName>
  </definedNames>
  <calcPr fullCalcOnLoad="1"/>
</workbook>
</file>

<file path=xl/sharedStrings.xml><?xml version="1.0" encoding="utf-8"?>
<sst xmlns="http://schemas.openxmlformats.org/spreadsheetml/2006/main" count="82" uniqueCount="33">
  <si>
    <t>Акцизы по подакцизным товарам (продукции), производимым на территории Российской Федерации</t>
  </si>
  <si>
    <t xml:space="preserve"> 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</si>
  <si>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</si>
  <si>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</si>
  <si>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Прогнозируемое поступление доходов и распределение бюджетных ассигнований Дорожного фонда города Ливны на 2020 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</si>
  <si>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</si>
  <si>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</si>
  <si>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</si>
  <si>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</si>
  <si>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</si>
  <si>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</si>
  <si>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</si>
  <si>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</si>
  <si>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</si>
  <si>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</si>
  <si>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</si>
  <si>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</si>
  <si>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</si>
  <si>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</si>
  <si>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</si>
  <si>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</si>
  <si>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</si>
  <si>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</si>
  <si>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Прогнозируемое поступление доходов и распределение бюджетных ассигнований Дорожного фонда города Ливны на плановый период 2021 и 2022  годов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</si>
  <si>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</si>
  <si>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Поправки</t>
  </si>
  <si>
    <t>Бюджет с поправками</t>
  </si>
  <si>
    <t>Бюджет</t>
  </si>
  <si>
    <t>2021 год</t>
  </si>
  <si>
    <t>2022 год</t>
  </si>
  <si>
    <t xml:space="preserve">Бюджет </t>
  </si>
  <si>
    <t>Приложение 13 к решению Ливенского городского Совета народных депутатов  от 27 февраля 2020 г. № 45/488-ГС  "Приложение 17 к решению Ливенского городского Совета народных депутатов от 11 декабря 2019 г. № 42/459 - ГС"</t>
  </si>
  <si>
    <t>Приложение 14 к решению Ливенского городского Совета народных депутатов от 27 февраля 2020 г. № 45/488-ГС  "Приложение 18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</si>
</sst>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vertical="center"/>
    </xf>
    <xf numFmtId="172" fontId="0" fillId="0" borderId="0" xfId="0" applyNumberFormat="1" applyFill="1" applyAlignment="1">
      <alignment/>
    </xf>
    <xf numFmtId="172" fontId="1" fillId="0" borderId="0" xfId="0" applyNumberFormat="1" applyFont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72" fontId="1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174" fontId="8" fillId="0" borderId="12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 wrapText="1"/>
    </xf>
    <xf numFmtId="174" fontId="5" fillId="33" borderId="12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72" fontId="5" fillId="33" borderId="12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Border="1" applyAlignment="1">
      <alignment horizontal="center" vertical="top" wrapText="1"/>
    </xf>
    <xf numFmtId="174" fontId="5" fillId="0" borderId="14" xfId="0" applyNumberFormat="1" applyFont="1" applyBorder="1" applyAlignment="1">
      <alignment horizontal="center" vertical="top" wrapText="1"/>
    </xf>
    <xf numFmtId="174" fontId="5" fillId="33" borderId="14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174" fontId="8" fillId="0" borderId="14" xfId="0" applyNumberFormat="1" applyFont="1" applyFill="1" applyBorder="1" applyAlignment="1">
      <alignment horizontal="center" vertical="top" wrapText="1"/>
    </xf>
    <xf numFmtId="174" fontId="5" fillId="0" borderId="14" xfId="0" applyNumberFormat="1" applyFont="1" applyFill="1" applyBorder="1" applyAlignment="1">
      <alignment horizontal="center" vertical="top" wrapText="1"/>
    </xf>
    <xf numFmtId="172" fontId="5" fillId="0" borderId="14" xfId="0" applyNumberFormat="1" applyFont="1" applyFill="1" applyBorder="1" applyAlignment="1">
      <alignment horizontal="center"/>
    </xf>
    <xf numFmtId="174" fontId="5" fillId="0" borderId="12" xfId="0" applyNumberFormat="1" applyFont="1" applyBorder="1" applyAlignment="1">
      <alignment horizontal="center" vertical="top" wrapText="1"/>
    </xf>
    <xf numFmtId="174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74" fontId="5" fillId="0" borderId="12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174" fontId="5" fillId="34" borderId="12" xfId="0" applyNumberFormat="1" applyFont="1" applyFill="1" applyBorder="1" applyAlignment="1">
      <alignment horizontal="center" vertical="center" wrapText="1"/>
    </xf>
    <xf numFmtId="172" fontId="5" fillId="34" borderId="12" xfId="0" applyNumberFormat="1" applyFont="1" applyFill="1" applyBorder="1" applyAlignment="1">
      <alignment horizontal="center" vertical="center" wrapText="1"/>
    </xf>
    <xf numFmtId="174" fontId="5" fillId="34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2"/>
  <sheetViews>
    <sheetView tabSelected="1" view="pageBreakPreview" zoomScale="89" zoomScaleSheetLayoutView="89" zoomScalePageLayoutView="0" workbookViewId="0" topLeftCell="B1">
      <selection activeCell="B1" sqref="B1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12.75390625" style="4" customWidth="1"/>
    <col min="4" max="4" width="11.75390625" style="3" customWidth="1"/>
    <col min="5" max="5" width="12.75390625" style="3" customWidth="1"/>
    <col min="6" max="8" width="14.00390625" style="3" customWidth="1"/>
    <col min="9" max="9" width="13.75390625" style="3" customWidth="1"/>
    <col min="10" max="10" width="9.125" style="3" customWidth="1"/>
    <col min="11" max="11" width="13.00390625" style="1" customWidth="1"/>
    <col min="12" max="12" width="9.125" style="1" customWidth="1"/>
    <col min="13" max="13" width="17.75390625" style="1" customWidth="1"/>
    <col min="14" max="16384" width="9.125" style="1" customWidth="1"/>
  </cols>
  <sheetData>
    <row r="1" spans="2:10" ht="103.5" customHeight="1">
      <c r="B1" s="3"/>
      <c r="C1" s="3"/>
      <c r="F1" s="80" t="s">
        <v>32</v>
      </c>
      <c r="G1" s="80"/>
      <c r="H1" s="80"/>
      <c r="I1" s="63"/>
      <c r="J1" s="63"/>
    </row>
    <row r="2" spans="2:9" ht="54" customHeight="1">
      <c r="B2" s="79" t="s">
        <v>23</v>
      </c>
      <c r="C2" s="79"/>
      <c r="D2" s="79"/>
      <c r="E2" s="79"/>
      <c r="F2" s="79"/>
      <c r="G2" s="79"/>
      <c r="H2" s="79"/>
      <c r="I2" s="6"/>
    </row>
    <row r="3" spans="2:9" ht="22.5" customHeight="1">
      <c r="B3" s="18"/>
      <c r="C3" s="3"/>
      <c r="G3" s="19"/>
      <c r="H3" s="67" t="s">
        <v>2</v>
      </c>
      <c r="I3" s="6"/>
    </row>
    <row r="4" spans="2:9" ht="16.5" customHeight="1">
      <c r="B4" s="71" t="s">
        <v>5</v>
      </c>
      <c r="C4" s="72" t="s">
        <v>28</v>
      </c>
      <c r="D4" s="73"/>
      <c r="E4" s="74"/>
      <c r="F4" s="78" t="s">
        <v>29</v>
      </c>
      <c r="G4" s="78"/>
      <c r="H4" s="78"/>
      <c r="I4" s="7"/>
    </row>
    <row r="5" spans="2:9" ht="5.25" customHeight="1">
      <c r="B5" s="71"/>
      <c r="C5" s="75"/>
      <c r="D5" s="76"/>
      <c r="E5" s="77"/>
      <c r="F5" s="78"/>
      <c r="G5" s="78"/>
      <c r="H5" s="78"/>
      <c r="I5" s="7"/>
    </row>
    <row r="6" spans="2:9" ht="50.25" customHeight="1">
      <c r="B6" s="71"/>
      <c r="C6" s="41" t="s">
        <v>30</v>
      </c>
      <c r="D6" s="41" t="s">
        <v>25</v>
      </c>
      <c r="E6" s="41" t="s">
        <v>26</v>
      </c>
      <c r="F6" s="43" t="s">
        <v>30</v>
      </c>
      <c r="G6" s="41" t="s">
        <v>25</v>
      </c>
      <c r="H6" s="41" t="s">
        <v>26</v>
      </c>
      <c r="I6" s="7"/>
    </row>
    <row r="7" spans="2:9" ht="21.75" customHeight="1">
      <c r="B7" s="47" t="s">
        <v>6</v>
      </c>
      <c r="C7" s="34">
        <f aca="true" t="shared" si="0" ref="C7:H7">C8+C9+C10+C15+C16</f>
        <v>107630.2</v>
      </c>
      <c r="D7" s="34">
        <f t="shared" si="0"/>
        <v>503.8</v>
      </c>
      <c r="E7" s="34">
        <f t="shared" si="0"/>
        <v>108134</v>
      </c>
      <c r="F7" s="34">
        <f t="shared" si="0"/>
        <v>117630.2</v>
      </c>
      <c r="G7" s="34">
        <f t="shared" si="0"/>
        <v>645.8</v>
      </c>
      <c r="H7" s="34">
        <f t="shared" si="0"/>
        <v>118276</v>
      </c>
      <c r="I7" s="8"/>
    </row>
    <row r="8" spans="2:13" ht="33" customHeight="1">
      <c r="B8" s="48" t="s">
        <v>0</v>
      </c>
      <c r="C8" s="35">
        <v>3050.4</v>
      </c>
      <c r="D8" s="64">
        <v>503.8</v>
      </c>
      <c r="E8" s="35">
        <f>C8+D8</f>
        <v>3554.2000000000003</v>
      </c>
      <c r="F8" s="44">
        <v>3050.4</v>
      </c>
      <c r="G8" s="65">
        <v>645.8</v>
      </c>
      <c r="H8" s="44">
        <f>F8+G8</f>
        <v>3696.2</v>
      </c>
      <c r="I8" s="16"/>
      <c r="J8" s="21"/>
      <c r="K8" s="14"/>
      <c r="L8" s="14"/>
      <c r="M8" s="14"/>
    </row>
    <row r="9" spans="2:13" ht="35.25" customHeight="1">
      <c r="B9" s="27" t="s">
        <v>3</v>
      </c>
      <c r="C9" s="35">
        <v>870</v>
      </c>
      <c r="D9" s="35">
        <v>0</v>
      </c>
      <c r="E9" s="35">
        <f aca="true" t="shared" si="1" ref="E9:E37">C9+D9</f>
        <v>870</v>
      </c>
      <c r="F9" s="46">
        <v>870</v>
      </c>
      <c r="G9" s="46">
        <v>0</v>
      </c>
      <c r="H9" s="44">
        <f aca="true" t="shared" si="2" ref="H9:H37">F9+G9</f>
        <v>870</v>
      </c>
      <c r="I9" s="16"/>
      <c r="J9" s="16"/>
      <c r="K9" s="16"/>
      <c r="L9" s="14"/>
      <c r="M9" s="14"/>
    </row>
    <row r="10" spans="2:13" s="24" customFormat="1" ht="51" customHeight="1">
      <c r="B10" s="28" t="s">
        <v>7</v>
      </c>
      <c r="C10" s="36">
        <f>SUM(C11:C14)</f>
        <v>90000</v>
      </c>
      <c r="D10" s="36">
        <f>SUM(D11:D14)</f>
        <v>0</v>
      </c>
      <c r="E10" s="35">
        <f t="shared" si="1"/>
        <v>90000</v>
      </c>
      <c r="F10" s="36">
        <f>SUM(F11:F14)</f>
        <v>100000</v>
      </c>
      <c r="G10" s="36">
        <f>SUM(G11:G14)</f>
        <v>0</v>
      </c>
      <c r="H10" s="44">
        <f t="shared" si="2"/>
        <v>100000</v>
      </c>
      <c r="I10" s="25"/>
      <c r="J10" s="25"/>
      <c r="K10" s="25"/>
      <c r="L10" s="25"/>
      <c r="M10" s="25"/>
    </row>
    <row r="11" spans="2:13" ht="32.25" customHeight="1">
      <c r="B11" s="29" t="s">
        <v>19</v>
      </c>
      <c r="C11" s="36">
        <v>50000</v>
      </c>
      <c r="D11" s="36">
        <v>0</v>
      </c>
      <c r="E11" s="35">
        <f t="shared" si="1"/>
        <v>50000</v>
      </c>
      <c r="F11" s="44">
        <v>60000</v>
      </c>
      <c r="G11" s="44">
        <v>0</v>
      </c>
      <c r="H11" s="44">
        <f t="shared" si="2"/>
        <v>60000</v>
      </c>
      <c r="I11" s="15"/>
      <c r="J11" s="15"/>
      <c r="K11" s="15"/>
      <c r="L11" s="15"/>
      <c r="M11" s="15"/>
    </row>
    <row r="12" spans="2:13" ht="71.25" customHeight="1">
      <c r="B12" s="29" t="s">
        <v>20</v>
      </c>
      <c r="C12" s="36">
        <v>40000</v>
      </c>
      <c r="D12" s="36">
        <v>0</v>
      </c>
      <c r="E12" s="35">
        <f t="shared" si="1"/>
        <v>40000</v>
      </c>
      <c r="F12" s="44">
        <v>40000</v>
      </c>
      <c r="G12" s="44">
        <v>0</v>
      </c>
      <c r="H12" s="44">
        <f t="shared" si="2"/>
        <v>40000</v>
      </c>
      <c r="I12" s="15"/>
      <c r="J12" s="15"/>
      <c r="K12" s="15"/>
      <c r="L12" s="15"/>
      <c r="M12" s="15"/>
    </row>
    <row r="13" spans="2:13" ht="32.25" customHeight="1">
      <c r="B13" s="29" t="s">
        <v>8</v>
      </c>
      <c r="C13" s="50">
        <v>0</v>
      </c>
      <c r="D13" s="50">
        <v>0</v>
      </c>
      <c r="E13" s="35">
        <f t="shared" si="1"/>
        <v>0</v>
      </c>
      <c r="F13" s="44">
        <v>0</v>
      </c>
      <c r="G13" s="44">
        <v>0</v>
      </c>
      <c r="H13" s="44">
        <f t="shared" si="2"/>
        <v>0</v>
      </c>
      <c r="I13" s="15"/>
      <c r="J13" s="15"/>
      <c r="K13" s="15"/>
      <c r="L13" s="15"/>
      <c r="M13" s="15"/>
    </row>
    <row r="14" spans="2:13" ht="36" customHeight="1">
      <c r="B14" s="29" t="s">
        <v>18</v>
      </c>
      <c r="C14" s="36">
        <v>0</v>
      </c>
      <c r="D14" s="36">
        <v>0</v>
      </c>
      <c r="E14" s="35">
        <f t="shared" si="1"/>
        <v>0</v>
      </c>
      <c r="F14" s="44">
        <v>0</v>
      </c>
      <c r="G14" s="44">
        <v>0</v>
      </c>
      <c r="H14" s="44">
        <f t="shared" si="2"/>
        <v>0</v>
      </c>
      <c r="I14" s="15"/>
      <c r="J14" s="15"/>
      <c r="K14" s="15"/>
      <c r="L14" s="15"/>
      <c r="M14" s="15"/>
    </row>
    <row r="15" spans="2:13" ht="69.75" customHeight="1">
      <c r="B15" s="28" t="s">
        <v>24</v>
      </c>
      <c r="C15" s="36">
        <v>13709.8</v>
      </c>
      <c r="D15" s="36">
        <v>0</v>
      </c>
      <c r="E15" s="35">
        <f t="shared" si="1"/>
        <v>13709.8</v>
      </c>
      <c r="F15" s="36">
        <v>13709.8</v>
      </c>
      <c r="G15" s="36">
        <v>0</v>
      </c>
      <c r="H15" s="44">
        <f t="shared" si="2"/>
        <v>13709.8</v>
      </c>
      <c r="I15" s="15"/>
      <c r="J15" s="15"/>
      <c r="K15" s="15"/>
      <c r="L15" s="15"/>
      <c r="M15" s="15"/>
    </row>
    <row r="16" spans="2:13" ht="23.25" customHeight="1">
      <c r="B16" s="28" t="s">
        <v>9</v>
      </c>
      <c r="C16" s="36">
        <v>0</v>
      </c>
      <c r="D16" s="36"/>
      <c r="E16" s="35">
        <f t="shared" si="1"/>
        <v>0</v>
      </c>
      <c r="F16" s="44">
        <v>0</v>
      </c>
      <c r="G16" s="44"/>
      <c r="H16" s="44">
        <f t="shared" si="2"/>
        <v>0</v>
      </c>
      <c r="I16" s="15"/>
      <c r="J16" s="15"/>
      <c r="K16" s="15"/>
      <c r="L16" s="15"/>
      <c r="M16" s="15"/>
    </row>
    <row r="17" spans="2:13" ht="21" customHeight="1">
      <c r="B17" s="30" t="s">
        <v>10</v>
      </c>
      <c r="C17" s="37">
        <f>SUM(C18:C19)</f>
        <v>106335.6</v>
      </c>
      <c r="D17" s="37">
        <f>SUM(D18:D19)</f>
        <v>0</v>
      </c>
      <c r="E17" s="34">
        <f t="shared" si="1"/>
        <v>106335.6</v>
      </c>
      <c r="F17" s="37">
        <f>SUM(F18:F19)</f>
        <v>116125.6</v>
      </c>
      <c r="G17" s="37">
        <f>SUM(G18:G19)</f>
        <v>0</v>
      </c>
      <c r="H17" s="68">
        <f t="shared" si="2"/>
        <v>116125.6</v>
      </c>
      <c r="I17" s="13"/>
      <c r="J17" s="13"/>
      <c r="K17" s="13"/>
      <c r="L17" s="13"/>
      <c r="M17" s="13"/>
    </row>
    <row r="18" spans="2:9" ht="21" customHeight="1">
      <c r="B18" s="31" t="s">
        <v>11</v>
      </c>
      <c r="C18" s="38">
        <f>C21+C24+C27+C30+C33+C36</f>
        <v>103709.8</v>
      </c>
      <c r="D18" s="38">
        <f>D21+D24+D27+D30+D33+D36</f>
        <v>0</v>
      </c>
      <c r="E18" s="35">
        <f t="shared" si="1"/>
        <v>103709.8</v>
      </c>
      <c r="F18" s="38">
        <f>F21+F24+F27+F30+F33+F36</f>
        <v>113709.8</v>
      </c>
      <c r="G18" s="38">
        <f>G21+G24+G27+G30+G33+G36</f>
        <v>0</v>
      </c>
      <c r="H18" s="44">
        <f t="shared" si="2"/>
        <v>113709.8</v>
      </c>
      <c r="I18" s="9"/>
    </row>
    <row r="19" spans="2:9" ht="21" customHeight="1">
      <c r="B19" s="31" t="s">
        <v>12</v>
      </c>
      <c r="C19" s="38">
        <f>C22+C25+C28+C31+C34+C37</f>
        <v>2625.8</v>
      </c>
      <c r="D19" s="38">
        <f>D22+D25+D28+D31+D34+D37</f>
        <v>0</v>
      </c>
      <c r="E19" s="35">
        <f t="shared" si="1"/>
        <v>2625.8</v>
      </c>
      <c r="F19" s="38">
        <f>F22+F25+F28+F31+F34+F37</f>
        <v>2415.8</v>
      </c>
      <c r="G19" s="38">
        <f>G22+G25+G28+G31+G34+G37</f>
        <v>0</v>
      </c>
      <c r="H19" s="44">
        <f t="shared" si="2"/>
        <v>2415.8</v>
      </c>
      <c r="I19" s="10"/>
    </row>
    <row r="20" spans="2:9" ht="38.25" customHeight="1">
      <c r="B20" s="29" t="s">
        <v>22</v>
      </c>
      <c r="C20" s="38">
        <f>C21+C22</f>
        <v>170</v>
      </c>
      <c r="D20" s="38">
        <f>D21+D22</f>
        <v>0</v>
      </c>
      <c r="E20" s="35">
        <f t="shared" si="1"/>
        <v>170</v>
      </c>
      <c r="F20" s="38">
        <f>F21+F22</f>
        <v>0</v>
      </c>
      <c r="G20" s="38">
        <f>G21+G22</f>
        <v>0</v>
      </c>
      <c r="H20" s="44">
        <f t="shared" si="2"/>
        <v>0</v>
      </c>
      <c r="I20" s="10"/>
    </row>
    <row r="21" spans="2:9" ht="19.5" customHeight="1">
      <c r="B21" s="31" t="s">
        <v>11</v>
      </c>
      <c r="C21" s="38">
        <v>0</v>
      </c>
      <c r="D21" s="38">
        <v>0</v>
      </c>
      <c r="E21" s="35">
        <f t="shared" si="1"/>
        <v>0</v>
      </c>
      <c r="F21" s="42">
        <v>0</v>
      </c>
      <c r="G21" s="42">
        <v>0</v>
      </c>
      <c r="H21" s="44">
        <f t="shared" si="2"/>
        <v>0</v>
      </c>
      <c r="I21" s="9"/>
    </row>
    <row r="22" spans="2:9" ht="22.5" customHeight="1">
      <c r="B22" s="31" t="s">
        <v>12</v>
      </c>
      <c r="C22" s="38">
        <v>170</v>
      </c>
      <c r="D22" s="38">
        <v>0</v>
      </c>
      <c r="E22" s="35">
        <f t="shared" si="1"/>
        <v>170</v>
      </c>
      <c r="F22" s="42">
        <v>0</v>
      </c>
      <c r="G22" s="42">
        <v>0</v>
      </c>
      <c r="H22" s="44">
        <f t="shared" si="2"/>
        <v>0</v>
      </c>
      <c r="I22" s="9"/>
    </row>
    <row r="23" spans="2:9" ht="64.5" customHeight="1">
      <c r="B23" s="31" t="s">
        <v>13</v>
      </c>
      <c r="C23" s="38">
        <f>C24+C25</f>
        <v>50804</v>
      </c>
      <c r="D23" s="38">
        <f>D24+D25</f>
        <v>0</v>
      </c>
      <c r="E23" s="35">
        <f t="shared" si="1"/>
        <v>50804</v>
      </c>
      <c r="F23" s="38">
        <f>F24+F25</f>
        <v>60804</v>
      </c>
      <c r="G23" s="38">
        <f>G24+G25</f>
        <v>0</v>
      </c>
      <c r="H23" s="44">
        <f t="shared" si="2"/>
        <v>60804</v>
      </c>
      <c r="I23" s="9"/>
    </row>
    <row r="24" spans="2:10" s="2" customFormat="1" ht="18" customHeight="1">
      <c r="B24" s="31" t="s">
        <v>11</v>
      </c>
      <c r="C24" s="38">
        <v>50000</v>
      </c>
      <c r="D24" s="38">
        <v>0</v>
      </c>
      <c r="E24" s="35">
        <f t="shared" si="1"/>
        <v>50000</v>
      </c>
      <c r="F24" s="42">
        <v>60000</v>
      </c>
      <c r="G24" s="42">
        <v>0</v>
      </c>
      <c r="H24" s="44">
        <f t="shared" si="2"/>
        <v>60000</v>
      </c>
      <c r="I24" s="10"/>
      <c r="J24" s="11"/>
    </row>
    <row r="25" spans="2:10" s="2" customFormat="1" ht="22.5" customHeight="1">
      <c r="B25" s="31" t="s">
        <v>12</v>
      </c>
      <c r="C25" s="36">
        <v>804</v>
      </c>
      <c r="D25" s="36">
        <v>0</v>
      </c>
      <c r="E25" s="35">
        <f t="shared" si="1"/>
        <v>804</v>
      </c>
      <c r="F25" s="49">
        <v>804</v>
      </c>
      <c r="G25" s="49">
        <v>0</v>
      </c>
      <c r="H25" s="44">
        <f t="shared" si="2"/>
        <v>804</v>
      </c>
      <c r="I25" s="10"/>
      <c r="J25" s="11"/>
    </row>
    <row r="26" spans="2:9" ht="64.5" customHeight="1">
      <c r="B26" s="31" t="s">
        <v>21</v>
      </c>
      <c r="C26" s="38">
        <f>C27+C28</f>
        <v>41473.3</v>
      </c>
      <c r="D26" s="38">
        <f>D27+D28</f>
        <v>0</v>
      </c>
      <c r="E26" s="35">
        <f t="shared" si="1"/>
        <v>41473.3</v>
      </c>
      <c r="F26" s="38">
        <f>F27+F28</f>
        <v>41473.3</v>
      </c>
      <c r="G26" s="38">
        <f>G27+G28</f>
        <v>0</v>
      </c>
      <c r="H26" s="44">
        <f t="shared" si="2"/>
        <v>41473.3</v>
      </c>
      <c r="I26" s="12"/>
    </row>
    <row r="27" spans="2:9" ht="24" customHeight="1">
      <c r="B27" s="31" t="s">
        <v>11</v>
      </c>
      <c r="C27" s="38">
        <v>40000</v>
      </c>
      <c r="D27" s="38">
        <v>0</v>
      </c>
      <c r="E27" s="35">
        <f t="shared" si="1"/>
        <v>40000</v>
      </c>
      <c r="F27" s="42">
        <v>40000</v>
      </c>
      <c r="G27" s="42">
        <v>0</v>
      </c>
      <c r="H27" s="44">
        <f t="shared" si="2"/>
        <v>40000</v>
      </c>
      <c r="I27" s="12"/>
    </row>
    <row r="28" spans="2:9" ht="21.75" customHeight="1">
      <c r="B28" s="31" t="s">
        <v>14</v>
      </c>
      <c r="C28" s="38">
        <v>1473.3</v>
      </c>
      <c r="D28" s="38">
        <v>0</v>
      </c>
      <c r="E28" s="35">
        <f t="shared" si="1"/>
        <v>1473.3</v>
      </c>
      <c r="F28" s="42">
        <v>1473.3</v>
      </c>
      <c r="G28" s="42">
        <v>0</v>
      </c>
      <c r="H28" s="44">
        <f t="shared" si="2"/>
        <v>1473.3</v>
      </c>
      <c r="I28" s="12"/>
    </row>
    <row r="29" spans="2:9" ht="35.25" customHeight="1">
      <c r="B29" s="31" t="s">
        <v>15</v>
      </c>
      <c r="C29" s="38">
        <f>C30+C31</f>
        <v>0</v>
      </c>
      <c r="D29" s="38">
        <f>D30+D31</f>
        <v>0</v>
      </c>
      <c r="E29" s="35">
        <f t="shared" si="1"/>
        <v>0</v>
      </c>
      <c r="F29" s="38">
        <f>F30+F31</f>
        <v>0</v>
      </c>
      <c r="G29" s="38">
        <f>G30+G31</f>
        <v>0</v>
      </c>
      <c r="H29" s="44">
        <f t="shared" si="2"/>
        <v>0</v>
      </c>
      <c r="I29" s="12"/>
    </row>
    <row r="30" spans="2:9" ht="24" customHeight="1">
      <c r="B30" s="31" t="s">
        <v>11</v>
      </c>
      <c r="C30" s="38">
        <v>0</v>
      </c>
      <c r="D30" s="38">
        <v>0</v>
      </c>
      <c r="E30" s="35">
        <f t="shared" si="1"/>
        <v>0</v>
      </c>
      <c r="F30" s="42">
        <v>0</v>
      </c>
      <c r="G30" s="42">
        <v>0</v>
      </c>
      <c r="H30" s="44">
        <f t="shared" si="2"/>
        <v>0</v>
      </c>
      <c r="I30" s="9"/>
    </row>
    <row r="31" spans="2:9" ht="24" customHeight="1">
      <c r="B31" s="31" t="s">
        <v>14</v>
      </c>
      <c r="C31" s="38">
        <v>0</v>
      </c>
      <c r="D31" s="38">
        <v>0</v>
      </c>
      <c r="E31" s="35">
        <f t="shared" si="1"/>
        <v>0</v>
      </c>
      <c r="F31" s="42">
        <v>0</v>
      </c>
      <c r="G31" s="42">
        <v>0</v>
      </c>
      <c r="H31" s="44">
        <f t="shared" si="2"/>
        <v>0</v>
      </c>
      <c r="I31" s="9"/>
    </row>
    <row r="32" spans="2:9" ht="66" customHeight="1">
      <c r="B32" s="28" t="s">
        <v>16</v>
      </c>
      <c r="C32" s="38">
        <f>C33+C34</f>
        <v>13848.3</v>
      </c>
      <c r="D32" s="38">
        <f>D33+D34</f>
        <v>0</v>
      </c>
      <c r="E32" s="35">
        <f t="shared" si="1"/>
        <v>13848.3</v>
      </c>
      <c r="F32" s="38">
        <f>F33+F34</f>
        <v>13848.3</v>
      </c>
      <c r="G32" s="38">
        <f>G33+G34</f>
        <v>0</v>
      </c>
      <c r="H32" s="44">
        <f t="shared" si="2"/>
        <v>13848.3</v>
      </c>
      <c r="I32" s="9"/>
    </row>
    <row r="33" spans="2:9" ht="21" customHeight="1">
      <c r="B33" s="31" t="s">
        <v>11</v>
      </c>
      <c r="C33" s="38">
        <v>13709.8</v>
      </c>
      <c r="D33" s="38">
        <v>0</v>
      </c>
      <c r="E33" s="35">
        <f t="shared" si="1"/>
        <v>13709.8</v>
      </c>
      <c r="F33" s="45">
        <v>13709.8</v>
      </c>
      <c r="G33" s="45">
        <v>0</v>
      </c>
      <c r="H33" s="44">
        <f t="shared" si="2"/>
        <v>13709.8</v>
      </c>
      <c r="I33" s="12"/>
    </row>
    <row r="34" spans="2:11" ht="17.25" customHeight="1">
      <c r="B34" s="31" t="s">
        <v>12</v>
      </c>
      <c r="C34" s="38">
        <v>138.5</v>
      </c>
      <c r="D34" s="38">
        <v>0</v>
      </c>
      <c r="E34" s="35">
        <f t="shared" si="1"/>
        <v>138.5</v>
      </c>
      <c r="F34" s="42">
        <v>138.5</v>
      </c>
      <c r="G34" s="42">
        <v>0</v>
      </c>
      <c r="H34" s="44">
        <f t="shared" si="2"/>
        <v>138.5</v>
      </c>
      <c r="I34" s="12"/>
      <c r="K34" s="3"/>
    </row>
    <row r="35" spans="2:9" ht="48.75" customHeight="1">
      <c r="B35" s="28" t="s">
        <v>17</v>
      </c>
      <c r="C35" s="39">
        <f>C36+C37</f>
        <v>40</v>
      </c>
      <c r="D35" s="39">
        <f>D36+D37</f>
        <v>0</v>
      </c>
      <c r="E35" s="35">
        <f t="shared" si="1"/>
        <v>40</v>
      </c>
      <c r="F35" s="39">
        <f>F36+F37</f>
        <v>0</v>
      </c>
      <c r="G35" s="39">
        <f>G36+G37</f>
        <v>0</v>
      </c>
      <c r="H35" s="44">
        <f t="shared" si="2"/>
        <v>0</v>
      </c>
      <c r="I35" s="9"/>
    </row>
    <row r="36" spans="2:9" ht="19.5" customHeight="1">
      <c r="B36" s="31" t="s">
        <v>11</v>
      </c>
      <c r="C36" s="39">
        <v>0</v>
      </c>
      <c r="D36" s="39">
        <v>0</v>
      </c>
      <c r="E36" s="35">
        <f t="shared" si="1"/>
        <v>0</v>
      </c>
      <c r="F36" s="42">
        <v>0</v>
      </c>
      <c r="G36" s="42">
        <v>0</v>
      </c>
      <c r="H36" s="44">
        <f t="shared" si="2"/>
        <v>0</v>
      </c>
      <c r="I36" s="9"/>
    </row>
    <row r="37" spans="2:9" ht="20.25" customHeight="1">
      <c r="B37" s="31" t="s">
        <v>12</v>
      </c>
      <c r="C37" s="39">
        <v>40</v>
      </c>
      <c r="D37" s="39">
        <v>0</v>
      </c>
      <c r="E37" s="35">
        <f t="shared" si="1"/>
        <v>40</v>
      </c>
      <c r="F37" s="42">
        <v>0</v>
      </c>
      <c r="G37" s="42">
        <v>0</v>
      </c>
      <c r="H37" s="44">
        <f t="shared" si="2"/>
        <v>0</v>
      </c>
      <c r="I37" s="9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pans="3:5" s="40" customFormat="1" ht="16.5" thickBot="1">
      <c r="C72" s="4"/>
      <c r="D72" s="3"/>
      <c r="E72" s="3"/>
    </row>
  </sheetData>
  <sheetProtection/>
  <mergeCells count="5">
    <mergeCell ref="B4:B6"/>
    <mergeCell ref="C4:E5"/>
    <mergeCell ref="F4:H5"/>
    <mergeCell ref="B2:H2"/>
    <mergeCell ref="F1:H1"/>
  </mergeCells>
  <printOptions/>
  <pageMargins left="0.1968503937007874" right="0.1968503937007874" top="0.2362204724409449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view="pageBreakPreview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0.6171875" style="1" customWidth="1"/>
    <col min="2" max="2" width="56.875" style="1" customWidth="1"/>
    <col min="3" max="3" width="14.25390625" style="4" customWidth="1"/>
    <col min="4" max="4" width="12.25390625" style="3" customWidth="1"/>
    <col min="5" max="5" width="12.75390625" style="3" customWidth="1"/>
    <col min="6" max="6" width="14.00390625" style="3" customWidth="1"/>
    <col min="7" max="7" width="13.75390625" style="3" customWidth="1"/>
    <col min="8" max="8" width="9.1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7" ht="109.5" customHeight="1">
      <c r="B1" s="3"/>
      <c r="C1" s="80" t="s">
        <v>31</v>
      </c>
      <c r="D1" s="80"/>
      <c r="E1" s="80"/>
      <c r="F1" s="5"/>
      <c r="G1" s="5"/>
    </row>
    <row r="2" spans="2:7" ht="61.5" customHeight="1">
      <c r="B2" s="84" t="s">
        <v>4</v>
      </c>
      <c r="C2" s="84"/>
      <c r="D2" s="84"/>
      <c r="E2" s="84"/>
      <c r="F2" s="17" t="s">
        <v>1</v>
      </c>
      <c r="G2" s="6"/>
    </row>
    <row r="3" spans="2:7" ht="22.5" customHeight="1" thickBot="1">
      <c r="B3" s="18"/>
      <c r="C3" s="3"/>
      <c r="D3" s="19"/>
      <c r="E3" s="67" t="s">
        <v>2</v>
      </c>
      <c r="F3" s="17"/>
      <c r="G3" s="6"/>
    </row>
    <row r="4" spans="2:7" ht="17.25" customHeight="1">
      <c r="B4" s="82" t="s">
        <v>5</v>
      </c>
      <c r="C4" s="78" t="s">
        <v>27</v>
      </c>
      <c r="D4" s="78" t="s">
        <v>25</v>
      </c>
      <c r="E4" s="78" t="s">
        <v>26</v>
      </c>
      <c r="F4" s="7"/>
      <c r="G4" s="7"/>
    </row>
    <row r="5" spans="2:7" ht="15.75" customHeight="1">
      <c r="B5" s="83"/>
      <c r="C5" s="78"/>
      <c r="D5" s="78"/>
      <c r="E5" s="78"/>
      <c r="F5" s="7"/>
      <c r="G5" s="7"/>
    </row>
    <row r="6" spans="2:7" ht="21.75" customHeight="1">
      <c r="B6" s="26" t="s">
        <v>6</v>
      </c>
      <c r="C6" s="51">
        <f>C7+C8+C9+C14+C15</f>
        <v>119028.4</v>
      </c>
      <c r="D6" s="51">
        <f>D7+D8+D9+D14+D15</f>
        <v>2163.5</v>
      </c>
      <c r="E6" s="69">
        <f>E7+E8+E9+E14+E15</f>
        <v>121191.9</v>
      </c>
      <c r="F6" s="8"/>
      <c r="G6" s="8"/>
    </row>
    <row r="7" spans="2:11" ht="33" customHeight="1">
      <c r="B7" s="27" t="s">
        <v>0</v>
      </c>
      <c r="C7" s="52">
        <v>3050.4</v>
      </c>
      <c r="D7" s="66">
        <v>463.2</v>
      </c>
      <c r="E7" s="58">
        <f>C7+D7</f>
        <v>3513.6</v>
      </c>
      <c r="F7" s="32"/>
      <c r="G7" s="16"/>
      <c r="H7" s="21"/>
      <c r="I7" s="14"/>
      <c r="J7" s="14"/>
      <c r="K7" s="14"/>
    </row>
    <row r="8" spans="2:11" ht="33.75" customHeight="1">
      <c r="B8" s="27" t="s">
        <v>3</v>
      </c>
      <c r="C8" s="52">
        <v>870</v>
      </c>
      <c r="D8" s="58">
        <v>0</v>
      </c>
      <c r="E8" s="58">
        <v>870</v>
      </c>
      <c r="F8" s="23"/>
      <c r="G8" s="16"/>
      <c r="H8" s="16"/>
      <c r="I8" s="16"/>
      <c r="J8" s="14"/>
      <c r="K8" s="14"/>
    </row>
    <row r="9" spans="2:11" s="24" customFormat="1" ht="66" customHeight="1">
      <c r="B9" s="28" t="s">
        <v>7</v>
      </c>
      <c r="C9" s="53">
        <f>SUM(C10:C13)</f>
        <v>99186.9</v>
      </c>
      <c r="D9" s="53">
        <f>SUM(D10:D13)</f>
        <v>743.4</v>
      </c>
      <c r="E9" s="59">
        <f>SUM(E10:E13)</f>
        <v>99930.29999999999</v>
      </c>
      <c r="F9" s="33"/>
      <c r="G9" s="25"/>
      <c r="H9" s="25"/>
      <c r="I9" s="25"/>
      <c r="J9" s="25"/>
      <c r="K9" s="25"/>
    </row>
    <row r="10" spans="2:11" ht="35.25" customHeight="1">
      <c r="B10" s="29" t="s">
        <v>19</v>
      </c>
      <c r="C10" s="53">
        <v>57500</v>
      </c>
      <c r="D10" s="59">
        <v>0</v>
      </c>
      <c r="E10" s="59">
        <f aca="true" t="shared" si="0" ref="E10:E15">C10+D10</f>
        <v>57500</v>
      </c>
      <c r="F10" s="33"/>
      <c r="G10" s="15"/>
      <c r="H10" s="15"/>
      <c r="I10" s="15"/>
      <c r="J10" s="15"/>
      <c r="K10" s="15"/>
    </row>
    <row r="11" spans="2:11" ht="82.5" customHeight="1">
      <c r="B11" s="29" t="s">
        <v>20</v>
      </c>
      <c r="C11" s="53">
        <v>40000</v>
      </c>
      <c r="D11" s="59">
        <v>743.4</v>
      </c>
      <c r="E11" s="59">
        <f t="shared" si="0"/>
        <v>40743.4</v>
      </c>
      <c r="F11" s="15"/>
      <c r="G11" s="15"/>
      <c r="H11" s="15"/>
      <c r="I11" s="15"/>
      <c r="J11" s="15"/>
      <c r="K11" s="15"/>
    </row>
    <row r="12" spans="2:11" ht="32.25" customHeight="1">
      <c r="B12" s="29" t="s">
        <v>8</v>
      </c>
      <c r="C12" s="54">
        <v>0</v>
      </c>
      <c r="D12" s="60">
        <v>0</v>
      </c>
      <c r="E12" s="59">
        <f t="shared" si="0"/>
        <v>0</v>
      </c>
      <c r="F12" s="15"/>
      <c r="G12" s="15"/>
      <c r="H12" s="15"/>
      <c r="I12" s="15"/>
      <c r="J12" s="15"/>
      <c r="K12" s="15"/>
    </row>
    <row r="13" spans="2:11" ht="48.75" customHeight="1">
      <c r="B13" s="29" t="s">
        <v>18</v>
      </c>
      <c r="C13" s="53">
        <v>1686.9</v>
      </c>
      <c r="D13" s="59">
        <v>0</v>
      </c>
      <c r="E13" s="59">
        <f t="shared" si="0"/>
        <v>1686.9</v>
      </c>
      <c r="F13" s="15"/>
      <c r="G13" s="15"/>
      <c r="H13" s="15"/>
      <c r="I13" s="15"/>
      <c r="J13" s="15"/>
      <c r="K13" s="15"/>
    </row>
    <row r="14" spans="2:11" ht="80.25" customHeight="1">
      <c r="B14" s="28" t="s">
        <v>24</v>
      </c>
      <c r="C14" s="53">
        <v>15921.1</v>
      </c>
      <c r="D14" s="59">
        <v>0</v>
      </c>
      <c r="E14" s="59">
        <f t="shared" si="0"/>
        <v>15921.1</v>
      </c>
      <c r="F14" s="15"/>
      <c r="G14" s="15"/>
      <c r="H14" s="15"/>
      <c r="I14" s="15"/>
      <c r="J14" s="15"/>
      <c r="K14" s="15"/>
    </row>
    <row r="15" spans="2:11" ht="34.5" customHeight="1">
      <c r="B15" s="28" t="s">
        <v>9</v>
      </c>
      <c r="C15" s="53">
        <v>0</v>
      </c>
      <c r="D15" s="59">
        <v>956.9</v>
      </c>
      <c r="E15" s="59">
        <f t="shared" si="0"/>
        <v>956.9</v>
      </c>
      <c r="F15" s="15"/>
      <c r="G15" s="15"/>
      <c r="H15" s="15"/>
      <c r="I15" s="15"/>
      <c r="J15" s="15"/>
      <c r="K15" s="15"/>
    </row>
    <row r="16" spans="2:11" ht="21" customHeight="1">
      <c r="B16" s="30" t="s">
        <v>10</v>
      </c>
      <c r="C16" s="55">
        <f>SUM(C17:C18)</f>
        <v>118752.1</v>
      </c>
      <c r="D16" s="55">
        <f>SUM(D17:D18)</f>
        <v>829.4</v>
      </c>
      <c r="E16" s="70">
        <f>SUM(E17:E18)</f>
        <v>119581.50000000001</v>
      </c>
      <c r="F16" s="81"/>
      <c r="G16" s="81"/>
      <c r="H16" s="81"/>
      <c r="I16" s="81"/>
      <c r="J16" s="81"/>
      <c r="K16" s="81"/>
    </row>
    <row r="17" spans="2:7" ht="21" customHeight="1">
      <c r="B17" s="31" t="s">
        <v>11</v>
      </c>
      <c r="C17" s="56">
        <f aca="true" t="shared" si="1" ref="C17:E18">C20+C23+C26+C29+C32+C35</f>
        <v>115108</v>
      </c>
      <c r="D17" s="56">
        <f t="shared" si="1"/>
        <v>743.4</v>
      </c>
      <c r="E17" s="61">
        <f t="shared" si="1"/>
        <v>115851.40000000001</v>
      </c>
      <c r="F17" s="9"/>
      <c r="G17" s="9"/>
    </row>
    <row r="18" spans="2:7" ht="21" customHeight="1">
      <c r="B18" s="31" t="s">
        <v>12</v>
      </c>
      <c r="C18" s="56">
        <f t="shared" si="1"/>
        <v>3644.1000000000004</v>
      </c>
      <c r="D18" s="56">
        <f t="shared" si="1"/>
        <v>86</v>
      </c>
      <c r="E18" s="61">
        <f t="shared" si="1"/>
        <v>3730.1000000000004</v>
      </c>
      <c r="F18" s="10"/>
      <c r="G18" s="10"/>
    </row>
    <row r="19" spans="2:7" ht="54" customHeight="1">
      <c r="B19" s="29" t="s">
        <v>22</v>
      </c>
      <c r="C19" s="56">
        <f>C20+C21</f>
        <v>1856.9</v>
      </c>
      <c r="D19" s="56">
        <f>D20+D21</f>
        <v>0</v>
      </c>
      <c r="E19" s="61">
        <f>E20+E21</f>
        <v>1856.9</v>
      </c>
      <c r="F19" s="10"/>
      <c r="G19" s="10"/>
    </row>
    <row r="20" spans="2:7" ht="19.5" customHeight="1">
      <c r="B20" s="31" t="s">
        <v>11</v>
      </c>
      <c r="C20" s="53">
        <v>1686.9</v>
      </c>
      <c r="D20" s="59"/>
      <c r="E20" s="59">
        <f>C20+D20</f>
        <v>1686.9</v>
      </c>
      <c r="F20" s="9"/>
      <c r="G20" s="9"/>
    </row>
    <row r="21" spans="2:7" ht="22.5" customHeight="1">
      <c r="B21" s="31" t="s">
        <v>12</v>
      </c>
      <c r="C21" s="53">
        <v>170</v>
      </c>
      <c r="D21" s="59"/>
      <c r="E21" s="59">
        <f>C21+D21</f>
        <v>170</v>
      </c>
      <c r="F21" s="9"/>
      <c r="G21" s="9"/>
    </row>
    <row r="22" spans="2:7" ht="65.25" customHeight="1">
      <c r="B22" s="31" t="s">
        <v>13</v>
      </c>
      <c r="C22" s="56">
        <f>C23+C24</f>
        <v>58300</v>
      </c>
      <c r="D22" s="56">
        <f>D23+D24</f>
        <v>0</v>
      </c>
      <c r="E22" s="61">
        <f>E23+E24</f>
        <v>58300</v>
      </c>
      <c r="F22" s="9"/>
      <c r="G22" s="9"/>
    </row>
    <row r="23" spans="2:8" s="2" customFormat="1" ht="18" customHeight="1">
      <c r="B23" s="31" t="s">
        <v>11</v>
      </c>
      <c r="C23" s="53">
        <v>57500</v>
      </c>
      <c r="D23" s="59">
        <v>0</v>
      </c>
      <c r="E23" s="59">
        <f>C23+D23</f>
        <v>57500</v>
      </c>
      <c r="F23" s="20"/>
      <c r="G23" s="10"/>
      <c r="H23" s="11"/>
    </row>
    <row r="24" spans="2:8" s="2" customFormat="1" ht="22.5" customHeight="1">
      <c r="B24" s="31" t="s">
        <v>12</v>
      </c>
      <c r="C24" s="53">
        <v>800</v>
      </c>
      <c r="D24" s="59">
        <v>0</v>
      </c>
      <c r="E24" s="59">
        <f>C24+D24</f>
        <v>800</v>
      </c>
      <c r="F24" s="20"/>
      <c r="G24" s="10"/>
      <c r="H24" s="11"/>
    </row>
    <row r="25" spans="2:7" ht="81" customHeight="1">
      <c r="B25" s="31" t="s">
        <v>21</v>
      </c>
      <c r="C25" s="56">
        <f>C26+C27</f>
        <v>42473.3</v>
      </c>
      <c r="D25" s="56">
        <f>D26+D27</f>
        <v>743.4</v>
      </c>
      <c r="E25" s="61">
        <f>E26+E27</f>
        <v>43216.700000000004</v>
      </c>
      <c r="F25" s="12"/>
      <c r="G25" s="12"/>
    </row>
    <row r="26" spans="2:7" ht="24" customHeight="1">
      <c r="B26" s="31" t="s">
        <v>11</v>
      </c>
      <c r="C26" s="53">
        <v>40000</v>
      </c>
      <c r="D26" s="59">
        <v>743.4</v>
      </c>
      <c r="E26" s="59">
        <f>C26+D26</f>
        <v>40743.4</v>
      </c>
      <c r="F26" s="12"/>
      <c r="G26" s="12"/>
    </row>
    <row r="27" spans="2:7" ht="21.75" customHeight="1">
      <c r="B27" s="31" t="s">
        <v>14</v>
      </c>
      <c r="C27" s="53">
        <v>2473.3</v>
      </c>
      <c r="D27" s="59">
        <v>0</v>
      </c>
      <c r="E27" s="59">
        <f>C27+D27</f>
        <v>2473.3</v>
      </c>
      <c r="F27" s="12"/>
      <c r="G27" s="12"/>
    </row>
    <row r="28" spans="2:7" ht="35.25" customHeight="1">
      <c r="B28" s="31" t="s">
        <v>15</v>
      </c>
      <c r="C28" s="56">
        <f>C29+C30</f>
        <v>0</v>
      </c>
      <c r="D28" s="56">
        <f>D29+D30</f>
        <v>0</v>
      </c>
      <c r="E28" s="61">
        <f>E29+E30</f>
        <v>0</v>
      </c>
      <c r="F28" s="12"/>
      <c r="G28" s="12"/>
    </row>
    <row r="29" spans="2:7" ht="24" customHeight="1">
      <c r="B29" s="31" t="s">
        <v>11</v>
      </c>
      <c r="C29" s="56">
        <v>0</v>
      </c>
      <c r="D29" s="61">
        <v>0</v>
      </c>
      <c r="E29" s="61">
        <f>C29+D29</f>
        <v>0</v>
      </c>
      <c r="F29" s="9"/>
      <c r="G29" s="9"/>
    </row>
    <row r="30" spans="2:7" ht="24" customHeight="1">
      <c r="B30" s="31" t="s">
        <v>14</v>
      </c>
      <c r="C30" s="56">
        <v>0</v>
      </c>
      <c r="D30" s="61">
        <v>0</v>
      </c>
      <c r="E30" s="61">
        <f>C30+D30</f>
        <v>0</v>
      </c>
      <c r="F30" s="9"/>
      <c r="G30" s="9"/>
    </row>
    <row r="31" spans="2:7" ht="81" customHeight="1">
      <c r="B31" s="28" t="s">
        <v>16</v>
      </c>
      <c r="C31" s="56">
        <f>C32+C33</f>
        <v>16081.9</v>
      </c>
      <c r="D31" s="56">
        <f>D32+D33</f>
        <v>86</v>
      </c>
      <c r="E31" s="61">
        <f>E32+E33</f>
        <v>16167.9</v>
      </c>
      <c r="F31" s="9"/>
      <c r="G31" s="9"/>
    </row>
    <row r="32" spans="2:7" ht="24" customHeight="1">
      <c r="B32" s="31" t="s">
        <v>11</v>
      </c>
      <c r="C32" s="56">
        <v>15921.1</v>
      </c>
      <c r="D32" s="61">
        <v>0</v>
      </c>
      <c r="E32" s="61">
        <f>C32+D32</f>
        <v>15921.1</v>
      </c>
      <c r="F32" s="22"/>
      <c r="G32" s="12"/>
    </row>
    <row r="33" spans="2:9" ht="22.5" customHeight="1">
      <c r="B33" s="31" t="s">
        <v>12</v>
      </c>
      <c r="C33" s="56">
        <v>160.8</v>
      </c>
      <c r="D33" s="61">
        <v>86</v>
      </c>
      <c r="E33" s="61">
        <f>C33+D33</f>
        <v>246.8</v>
      </c>
      <c r="F33" s="12"/>
      <c r="G33" s="12"/>
      <c r="I33" s="3"/>
    </row>
    <row r="34" spans="2:7" ht="66.75" customHeight="1">
      <c r="B34" s="28" t="s">
        <v>17</v>
      </c>
      <c r="C34" s="57">
        <f>C35+C36</f>
        <v>40</v>
      </c>
      <c r="D34" s="57">
        <f>D35+D36</f>
        <v>0</v>
      </c>
      <c r="E34" s="62">
        <f>E35+E36</f>
        <v>40</v>
      </c>
      <c r="F34" s="9"/>
      <c r="G34" s="9"/>
    </row>
    <row r="35" spans="2:7" ht="25.5" customHeight="1">
      <c r="B35" s="31" t="s">
        <v>11</v>
      </c>
      <c r="C35" s="57">
        <v>0</v>
      </c>
      <c r="D35" s="62">
        <v>0</v>
      </c>
      <c r="E35" s="62">
        <f>C35+D35</f>
        <v>0</v>
      </c>
      <c r="F35" s="9"/>
      <c r="G35" s="9"/>
    </row>
    <row r="36" spans="2:7" ht="24" customHeight="1">
      <c r="B36" s="31" t="s">
        <v>12</v>
      </c>
      <c r="C36" s="57">
        <v>40</v>
      </c>
      <c r="D36" s="62">
        <v>0</v>
      </c>
      <c r="E36" s="62">
        <f>C36+D36</f>
        <v>40</v>
      </c>
      <c r="F36" s="9"/>
      <c r="G36" s="9"/>
    </row>
    <row r="37" s="3" customFormat="1" ht="15.75">
      <c r="C37" s="4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pans="3:5" s="40" customFormat="1" ht="16.5" thickBot="1">
      <c r="C71" s="4"/>
      <c r="D71" s="3"/>
      <c r="E71" s="3"/>
    </row>
  </sheetData>
  <sheetProtection/>
  <mergeCells count="7">
    <mergeCell ref="C1:E1"/>
    <mergeCell ref="F16:K16"/>
    <mergeCell ref="B4:B5"/>
    <mergeCell ref="C4:C5"/>
    <mergeCell ref="B2:E2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2020-03-02T06:52:41Z</cp:lastPrinted>
  <dcterms:created xsi:type="dcterms:W3CDTF">2007-11-06T05:02:27Z</dcterms:created>
  <dcterms:modified xsi:type="dcterms:W3CDTF">2020-03-02T06:53:04Z</dcterms:modified>
  <cp:category/>
  <cp:version/>
  <cp:contentType/>
  <cp:contentStatus/>
</cp:coreProperties>
</file>