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'прогр2018'!$A$1:$M$46</definedName>
  </definedNames>
  <calcPr fullCalcOnLoad="1"/>
</workbook>
</file>

<file path=xl/sharedStrings.xml><?xml version="1.0" encoding="utf-8"?>
<sst xmlns="http://schemas.openxmlformats.org/spreadsheetml/2006/main" count="195" uniqueCount="74">
  <si>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</si>
  <si>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</si>
  <si>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</si>
  <si>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</si>
  <si>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</si>
  <si>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</si>
  <si>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</si>
  <si>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</si>
  <si>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</si>
  <si>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</si>
  <si>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</si>
  <si>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</si>
  <si>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</si>
  <si>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</si>
  <si>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</si>
  <si>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</si>
  <si>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</si>
  <si>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</si>
  <si>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</si>
  <si>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</si>
  <si>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</si>
  <si>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</si>
  <si>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</si>
  <si>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12</t>
  </si>
  <si>
    <t>756</t>
  </si>
  <si>
    <t>727</t>
  </si>
  <si>
    <t>№ п/п</t>
  </si>
  <si>
    <t>План</t>
  </si>
  <si>
    <t>в том числе</t>
  </si>
  <si>
    <t>областной бюджет</t>
  </si>
  <si>
    <t>городской бюджет</t>
  </si>
  <si>
    <t>Факт</t>
  </si>
  <si>
    <t>% выполнения плана</t>
  </si>
  <si>
    <t>50 0 00 00000</t>
  </si>
  <si>
    <t>51 0 00 00000</t>
  </si>
  <si>
    <t>52 0 00 00000</t>
  </si>
  <si>
    <t>53 0 00 00000</t>
  </si>
  <si>
    <t>54 0 00 00000</t>
  </si>
  <si>
    <t>55 0 00 00000</t>
  </si>
  <si>
    <t>56 0 00 00000</t>
  </si>
  <si>
    <t>57 0 00 00000</t>
  </si>
  <si>
    <t>58 0 00 00000</t>
  </si>
  <si>
    <t>61 0 00 00000</t>
  </si>
  <si>
    <t>62 0 00 00000</t>
  </si>
  <si>
    <t>63 0 00 00000</t>
  </si>
  <si>
    <t xml:space="preserve">64 0 00 00000 </t>
  </si>
  <si>
    <t>65 0 00 00000</t>
  </si>
  <si>
    <t>69 0 00 00000</t>
  </si>
  <si>
    <t>70 0 00 00000</t>
  </si>
  <si>
    <t>71 0 00 00000</t>
  </si>
  <si>
    <t>06</t>
  </si>
  <si>
    <t>Муниципальная программа «Образование в городе Ливны Орловской области»</t>
  </si>
  <si>
    <t>Муниципальная программа "Развитие архивного дела в городе Ливны Орловской области"</t>
  </si>
  <si>
    <t>Муниципальная программа «Молодежь города Ливны Орловской области»</t>
  </si>
  <si>
    <t>Муниципальная программа "Доступная среда города Ливны Орловской области на 2020-2026 годы"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</si>
  <si>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</si>
  <si>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</si>
  <si>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</si>
  <si>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</si>
  <si>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Сведения о реализации муниципальных программ за 2022 год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</si>
  <si>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</si>
  <si>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</si>
  <si>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</si>
  <si>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</si>
  <si>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</si>
  <si>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"Культура и искусство города Ливны Орловской области на 2020-2024 годы"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</si>
  <si>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</si>
  <si>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</si>
  <si>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</si>
  <si>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</si>
  <si>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</si>
  <si>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</si>
  <si>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</si>
  <si>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Приложение 5  к решению Ливенского городского Совета народных депутатов от 31 мая 2023 г. №20/215 - МПА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</si>
</sst>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1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176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180" fontId="2" fillId="24" borderId="0" xfId="0" applyNumberFormat="1" applyFont="1" applyFill="1" applyAlignment="1">
      <alignment/>
    </xf>
    <xf numFmtId="0" fontId="1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wrapText="1"/>
    </xf>
    <xf numFmtId="0" fontId="1" fillId="24" borderId="0" xfId="0" applyFont="1" applyFill="1" applyAlignment="1">
      <alignment horizont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justify" wrapText="1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/>
    </xf>
    <xf numFmtId="180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justify" wrapText="1"/>
    </xf>
    <xf numFmtId="0" fontId="27" fillId="24" borderId="10" xfId="0" applyFont="1" applyFill="1" applyBorder="1" applyAlignment="1">
      <alignment/>
    </xf>
    <xf numFmtId="0" fontId="29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176" fontId="29" fillId="24" borderId="10" xfId="0" applyNumberFormat="1" applyFont="1" applyFill="1" applyBorder="1" applyAlignment="1">
      <alignment horizontal="center" vertical="center"/>
    </xf>
    <xf numFmtId="180" fontId="29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justify" wrapText="1"/>
    </xf>
    <xf numFmtId="0" fontId="30" fillId="24" borderId="10" xfId="0" applyFont="1" applyFill="1" applyBorder="1" applyAlignment="1">
      <alignment horizontal="center" vertical="justify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justify" wrapText="1"/>
    </xf>
    <xf numFmtId="0" fontId="2" fillId="24" borderId="12" xfId="0" applyFont="1" applyFill="1" applyBorder="1" applyAlignment="1">
      <alignment horizontal="left" vertical="justify" wrapText="1"/>
    </xf>
    <xf numFmtId="0" fontId="2" fillId="24" borderId="11" xfId="0" applyFont="1" applyFill="1" applyBorder="1" applyAlignment="1">
      <alignment horizontal="left" vertical="justify" wrapText="1"/>
    </xf>
    <xf numFmtId="0" fontId="30" fillId="24" borderId="10" xfId="0" applyFont="1" applyFill="1" applyBorder="1" applyAlignment="1">
      <alignment horizontal="center" vertical="justify"/>
    </xf>
    <xf numFmtId="0" fontId="2" fillId="24" borderId="13" xfId="0" applyFont="1" applyFill="1" applyBorder="1" applyAlignment="1">
      <alignment vertical="justify" wrapText="1"/>
    </xf>
    <xf numFmtId="0" fontId="2" fillId="24" borderId="11" xfId="0" applyFont="1" applyFill="1" applyBorder="1" applyAlignment="1">
      <alignment vertical="justify" wrapText="1"/>
    </xf>
    <xf numFmtId="0" fontId="30" fillId="24" borderId="10" xfId="0" applyFont="1" applyFill="1" applyBorder="1" applyAlignment="1">
      <alignment horizontal="center" vertical="justify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/>
    </xf>
    <xf numFmtId="0" fontId="1" fillId="24" borderId="11" xfId="0" applyFont="1" applyFill="1" applyBorder="1" applyAlignment="1">
      <alignment/>
    </xf>
    <xf numFmtId="0" fontId="2" fillId="24" borderId="10" xfId="0" applyFont="1" applyFill="1" applyBorder="1" applyAlignment="1">
      <alignment vertical="justify" wrapText="1"/>
    </xf>
    <xf numFmtId="0" fontId="26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28" fillId="24" borderId="0" xfId="0" applyFont="1" applyFill="1" applyAlignment="1">
      <alignment horizontal="left" wrapText="1"/>
    </xf>
    <xf numFmtId="0" fontId="25" fillId="24" borderId="0" xfId="0" applyFont="1" applyFill="1" applyAlignment="1">
      <alignment horizontal="center" wrapText="1"/>
    </xf>
    <xf numFmtId="176" fontId="4" fillId="24" borderId="14" xfId="0" applyNumberFormat="1" applyFont="1" applyFill="1" applyBorder="1" applyAlignment="1">
      <alignment horizontal="right" vertical="top"/>
    </xf>
    <xf numFmtId="0" fontId="3" fillId="24" borderId="1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="92" zoomScaleNormal="120" zoomScaleSheetLayoutView="92" zoomScalePageLayoutView="0" workbookViewId="0" topLeftCell="A1">
      <pane xSplit="2" ySplit="5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5" sqref="J35"/>
    </sheetView>
  </sheetViews>
  <sheetFormatPr defaultColWidth="9.00390625" defaultRowHeight="12.75"/>
  <cols>
    <col min="1" max="1" width="3.875" style="2" customWidth="1"/>
    <col min="2" max="2" width="38.875" style="3" customWidth="1"/>
    <col min="3" max="3" width="4.875" style="2" customWidth="1"/>
    <col min="4" max="4" width="5.125" style="2" customWidth="1"/>
    <col min="5" max="5" width="5.00390625" style="2" customWidth="1"/>
    <col min="6" max="6" width="14.125" style="2" customWidth="1"/>
    <col min="7" max="7" width="11.875" style="2" customWidth="1"/>
    <col min="8" max="8" width="12.375" style="2" customWidth="1"/>
    <col min="9" max="9" width="11.375" style="2" customWidth="1"/>
    <col min="10" max="10" width="12.25390625" style="2" customWidth="1"/>
    <col min="11" max="11" width="11.375" style="2" customWidth="1"/>
    <col min="12" max="12" width="12.125" style="2" customWidth="1"/>
    <col min="13" max="13" width="7.25390625" style="2" customWidth="1"/>
    <col min="14" max="16384" width="9.125" style="2" customWidth="1"/>
  </cols>
  <sheetData>
    <row r="1" spans="1:13" ht="61.5" customHeight="1">
      <c r="A1" s="6"/>
      <c r="B1" s="8" t="s">
        <v>10</v>
      </c>
      <c r="C1" s="6"/>
      <c r="D1" s="9"/>
      <c r="E1" s="9"/>
      <c r="F1" s="6"/>
      <c r="G1" s="6"/>
      <c r="H1" s="6"/>
      <c r="I1" s="6"/>
      <c r="J1" s="51" t="s">
        <v>73</v>
      </c>
      <c r="K1" s="51"/>
      <c r="L1" s="51"/>
      <c r="M1" s="51"/>
    </row>
    <row r="2" spans="1:13" ht="34.5" customHeight="1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5" ht="15">
      <c r="A3" s="6"/>
      <c r="B3" s="8"/>
      <c r="C3" s="10"/>
      <c r="D3" s="10"/>
      <c r="E3" s="10"/>
      <c r="F3" s="10"/>
      <c r="G3" s="6"/>
      <c r="H3" s="6"/>
      <c r="I3" s="6"/>
      <c r="J3" s="6"/>
      <c r="K3" s="6"/>
      <c r="L3" s="53" t="s">
        <v>22</v>
      </c>
      <c r="M3" s="53"/>
      <c r="N3" s="4"/>
      <c r="O3" s="4"/>
    </row>
    <row r="4" spans="1:15" s="1" customFormat="1" ht="18.75" customHeight="1">
      <c r="A4" s="54" t="s">
        <v>26</v>
      </c>
      <c r="B4" s="42" t="s">
        <v>16</v>
      </c>
      <c r="C4" s="42" t="s">
        <v>17</v>
      </c>
      <c r="D4" s="42" t="s">
        <v>18</v>
      </c>
      <c r="E4" s="42" t="s">
        <v>19</v>
      </c>
      <c r="F4" s="42" t="s">
        <v>20</v>
      </c>
      <c r="G4" s="42" t="s">
        <v>27</v>
      </c>
      <c r="H4" s="39" t="s">
        <v>28</v>
      </c>
      <c r="I4" s="39"/>
      <c r="J4" s="39" t="s">
        <v>31</v>
      </c>
      <c r="K4" s="39" t="s">
        <v>28</v>
      </c>
      <c r="L4" s="39"/>
      <c r="M4" s="39" t="s">
        <v>32</v>
      </c>
      <c r="N4" s="5"/>
      <c r="O4" s="5"/>
    </row>
    <row r="5" spans="1:13" s="1" customFormat="1" ht="38.25" customHeight="1">
      <c r="A5" s="54"/>
      <c r="B5" s="42"/>
      <c r="C5" s="42"/>
      <c r="D5" s="42"/>
      <c r="E5" s="42"/>
      <c r="F5" s="42"/>
      <c r="G5" s="42"/>
      <c r="H5" s="28" t="s">
        <v>29</v>
      </c>
      <c r="I5" s="29" t="s">
        <v>30</v>
      </c>
      <c r="J5" s="39"/>
      <c r="K5" s="29" t="s">
        <v>29</v>
      </c>
      <c r="L5" s="29" t="s">
        <v>30</v>
      </c>
      <c r="M5" s="39"/>
    </row>
    <row r="6" spans="1:13" s="1" customFormat="1" ht="75" customHeight="1">
      <c r="A6" s="11">
        <v>1</v>
      </c>
      <c r="B6" s="30" t="s">
        <v>64</v>
      </c>
      <c r="C6" s="18" t="s">
        <v>14</v>
      </c>
      <c r="D6" s="19" t="s">
        <v>3</v>
      </c>
      <c r="E6" s="19" t="s">
        <v>23</v>
      </c>
      <c r="F6" s="19" t="s">
        <v>33</v>
      </c>
      <c r="G6" s="20">
        <f>H6+I6</f>
        <v>40</v>
      </c>
      <c r="H6" s="20">
        <v>0</v>
      </c>
      <c r="I6" s="20">
        <v>40</v>
      </c>
      <c r="J6" s="21">
        <f>K6+L6</f>
        <v>40</v>
      </c>
      <c r="K6" s="21">
        <v>0</v>
      </c>
      <c r="L6" s="21">
        <v>40</v>
      </c>
      <c r="M6" s="21">
        <f aca="true" t="shared" si="0" ref="M6:M12">J6/G6*100</f>
        <v>100</v>
      </c>
    </row>
    <row r="7" spans="1:13" s="1" customFormat="1" ht="26.25" customHeight="1">
      <c r="A7" s="33">
        <v>2</v>
      </c>
      <c r="B7" s="43" t="s">
        <v>51</v>
      </c>
      <c r="C7" s="18" t="s">
        <v>12</v>
      </c>
      <c r="D7" s="19" t="s">
        <v>7</v>
      </c>
      <c r="E7" s="19" t="s">
        <v>0</v>
      </c>
      <c r="F7" s="19" t="s">
        <v>34</v>
      </c>
      <c r="G7" s="20">
        <f aca="true" t="shared" si="1" ref="G7:G15">H7+I7</f>
        <v>300620.3</v>
      </c>
      <c r="H7" s="20">
        <v>205053</v>
      </c>
      <c r="I7" s="20">
        <v>95567.3</v>
      </c>
      <c r="J7" s="21">
        <f aca="true" t="shared" si="2" ref="J7:J15">K7+L7</f>
        <v>299728.5</v>
      </c>
      <c r="K7" s="21">
        <v>205053</v>
      </c>
      <c r="L7" s="21">
        <v>94675.5</v>
      </c>
      <c r="M7" s="21">
        <f t="shared" si="0"/>
        <v>99.70334671344551</v>
      </c>
    </row>
    <row r="8" spans="1:13" s="1" customFormat="1" ht="26.25" customHeight="1">
      <c r="A8" s="34"/>
      <c r="B8" s="44"/>
      <c r="C8" s="18" t="s">
        <v>12</v>
      </c>
      <c r="D8" s="19" t="s">
        <v>7</v>
      </c>
      <c r="E8" s="19" t="s">
        <v>6</v>
      </c>
      <c r="F8" s="19" t="s">
        <v>34</v>
      </c>
      <c r="G8" s="20">
        <f t="shared" si="1"/>
        <v>456485.9</v>
      </c>
      <c r="H8" s="20">
        <v>371680</v>
      </c>
      <c r="I8" s="20">
        <v>84805.9</v>
      </c>
      <c r="J8" s="21">
        <f t="shared" si="2"/>
        <v>455842.3</v>
      </c>
      <c r="K8" s="21">
        <v>371680</v>
      </c>
      <c r="L8" s="21">
        <v>84162.3</v>
      </c>
      <c r="M8" s="21">
        <f t="shared" si="0"/>
        <v>99.85900988398546</v>
      </c>
    </row>
    <row r="9" spans="1:13" s="1" customFormat="1" ht="26.25" customHeight="1">
      <c r="A9" s="34"/>
      <c r="B9" s="44"/>
      <c r="C9" s="18" t="s">
        <v>12</v>
      </c>
      <c r="D9" s="19" t="s">
        <v>7</v>
      </c>
      <c r="E9" s="19" t="s">
        <v>1</v>
      </c>
      <c r="F9" s="19" t="s">
        <v>34</v>
      </c>
      <c r="G9" s="20">
        <f t="shared" si="1"/>
        <v>11528.6</v>
      </c>
      <c r="H9" s="20">
        <v>1437</v>
      </c>
      <c r="I9" s="20">
        <v>10091.6</v>
      </c>
      <c r="J9" s="21">
        <f t="shared" si="2"/>
        <v>11476.8</v>
      </c>
      <c r="K9" s="21">
        <v>1437</v>
      </c>
      <c r="L9" s="21">
        <v>10039.8</v>
      </c>
      <c r="M9" s="21">
        <f t="shared" si="0"/>
        <v>99.55068265010495</v>
      </c>
    </row>
    <row r="10" spans="1:13" s="1" customFormat="1" ht="26.25" customHeight="1">
      <c r="A10" s="34"/>
      <c r="B10" s="44"/>
      <c r="C10" s="18" t="s">
        <v>12</v>
      </c>
      <c r="D10" s="19" t="s">
        <v>7</v>
      </c>
      <c r="E10" s="19" t="s">
        <v>7</v>
      </c>
      <c r="F10" s="19" t="s">
        <v>34</v>
      </c>
      <c r="G10" s="20">
        <f t="shared" si="1"/>
        <v>642.3</v>
      </c>
      <c r="H10" s="20">
        <v>0</v>
      </c>
      <c r="I10" s="20">
        <v>642.3</v>
      </c>
      <c r="J10" s="21">
        <f t="shared" si="2"/>
        <v>642.3</v>
      </c>
      <c r="K10" s="21">
        <v>0</v>
      </c>
      <c r="L10" s="21">
        <v>642.3</v>
      </c>
      <c r="M10" s="21">
        <f t="shared" si="0"/>
        <v>100</v>
      </c>
    </row>
    <row r="11" spans="1:13" s="1" customFormat="1" ht="25.5" customHeight="1">
      <c r="A11" s="34"/>
      <c r="B11" s="44"/>
      <c r="C11" s="18" t="s">
        <v>12</v>
      </c>
      <c r="D11" s="19" t="s">
        <v>7</v>
      </c>
      <c r="E11" s="19" t="s">
        <v>2</v>
      </c>
      <c r="F11" s="19" t="s">
        <v>34</v>
      </c>
      <c r="G11" s="20">
        <f t="shared" si="1"/>
        <v>3927.4</v>
      </c>
      <c r="H11" s="20">
        <v>0</v>
      </c>
      <c r="I11" s="20">
        <v>3927.4</v>
      </c>
      <c r="J11" s="21">
        <f t="shared" si="2"/>
        <v>3815.2</v>
      </c>
      <c r="K11" s="21">
        <v>0</v>
      </c>
      <c r="L11" s="21">
        <v>3815.2</v>
      </c>
      <c r="M11" s="21">
        <f t="shared" si="0"/>
        <v>97.14314813871772</v>
      </c>
    </row>
    <row r="12" spans="1:13" s="1" customFormat="1" ht="25.5" customHeight="1">
      <c r="A12" s="34"/>
      <c r="B12" s="44"/>
      <c r="C12" s="18" t="s">
        <v>14</v>
      </c>
      <c r="D12" s="19" t="s">
        <v>7</v>
      </c>
      <c r="E12" s="19" t="s">
        <v>2</v>
      </c>
      <c r="F12" s="19" t="s">
        <v>34</v>
      </c>
      <c r="G12" s="20">
        <f t="shared" si="1"/>
        <v>1549.2</v>
      </c>
      <c r="H12" s="20">
        <v>0</v>
      </c>
      <c r="I12" s="20">
        <v>1549.2</v>
      </c>
      <c r="J12" s="21">
        <f t="shared" si="2"/>
        <v>1549.2</v>
      </c>
      <c r="K12" s="21">
        <v>0</v>
      </c>
      <c r="L12" s="21">
        <v>1549.2</v>
      </c>
      <c r="M12" s="21">
        <f t="shared" si="0"/>
        <v>100</v>
      </c>
    </row>
    <row r="13" spans="1:13" s="1" customFormat="1" ht="25.5" customHeight="1">
      <c r="A13" s="34"/>
      <c r="B13" s="44"/>
      <c r="C13" s="18" t="s">
        <v>24</v>
      </c>
      <c r="D13" s="19" t="s">
        <v>7</v>
      </c>
      <c r="E13" s="19" t="s">
        <v>1</v>
      </c>
      <c r="F13" s="19" t="s">
        <v>34</v>
      </c>
      <c r="G13" s="20">
        <f t="shared" si="1"/>
        <v>4</v>
      </c>
      <c r="H13" s="20">
        <v>0</v>
      </c>
      <c r="I13" s="20">
        <v>4</v>
      </c>
      <c r="J13" s="21">
        <f t="shared" si="2"/>
        <v>4</v>
      </c>
      <c r="K13" s="21">
        <v>0</v>
      </c>
      <c r="L13" s="21">
        <v>4</v>
      </c>
      <c r="M13" s="21">
        <f aca="true" t="shared" si="3" ref="M13:M45">J13/G13*100</f>
        <v>100</v>
      </c>
    </row>
    <row r="14" spans="1:13" s="1" customFormat="1" ht="25.5" customHeight="1">
      <c r="A14" s="35"/>
      <c r="B14" s="45"/>
      <c r="C14" s="18" t="s">
        <v>24</v>
      </c>
      <c r="D14" s="19" t="s">
        <v>9</v>
      </c>
      <c r="E14" s="19" t="s">
        <v>6</v>
      </c>
      <c r="F14" s="19" t="s">
        <v>34</v>
      </c>
      <c r="G14" s="20">
        <f t="shared" si="1"/>
        <v>8</v>
      </c>
      <c r="H14" s="20">
        <v>0</v>
      </c>
      <c r="I14" s="20">
        <v>8</v>
      </c>
      <c r="J14" s="21">
        <f t="shared" si="2"/>
        <v>8</v>
      </c>
      <c r="K14" s="21">
        <v>0</v>
      </c>
      <c r="L14" s="21">
        <v>8</v>
      </c>
      <c r="M14" s="21">
        <f t="shared" si="3"/>
        <v>100</v>
      </c>
    </row>
    <row r="15" spans="1:13" s="1" customFormat="1" ht="54.75" customHeight="1">
      <c r="A15" s="12">
        <v>3</v>
      </c>
      <c r="B15" s="17" t="s">
        <v>52</v>
      </c>
      <c r="C15" s="19" t="s">
        <v>14</v>
      </c>
      <c r="D15" s="19" t="s">
        <v>0</v>
      </c>
      <c r="E15" s="19" t="s">
        <v>15</v>
      </c>
      <c r="F15" s="19" t="s">
        <v>35</v>
      </c>
      <c r="G15" s="20">
        <f t="shared" si="1"/>
        <v>50</v>
      </c>
      <c r="H15" s="20">
        <v>0</v>
      </c>
      <c r="I15" s="20">
        <v>50</v>
      </c>
      <c r="J15" s="21">
        <f t="shared" si="2"/>
        <v>50</v>
      </c>
      <c r="K15" s="21">
        <v>0</v>
      </c>
      <c r="L15" s="21">
        <v>50</v>
      </c>
      <c r="M15" s="21">
        <f t="shared" si="3"/>
        <v>100</v>
      </c>
    </row>
    <row r="16" spans="1:13" ht="30" customHeight="1">
      <c r="A16" s="13">
        <v>4</v>
      </c>
      <c r="B16" s="40" t="s">
        <v>65</v>
      </c>
      <c r="C16" s="19" t="s">
        <v>24</v>
      </c>
      <c r="D16" s="19" t="s">
        <v>7</v>
      </c>
      <c r="E16" s="19" t="s">
        <v>1</v>
      </c>
      <c r="F16" s="19" t="s">
        <v>36</v>
      </c>
      <c r="G16" s="20">
        <f aca="true" t="shared" si="4" ref="G16:G42">H16+I16</f>
        <v>32601.3</v>
      </c>
      <c r="H16" s="20">
        <v>0</v>
      </c>
      <c r="I16" s="20">
        <v>32601.3</v>
      </c>
      <c r="J16" s="21">
        <f aca="true" t="shared" si="5" ref="J16:J42">K16+L16</f>
        <v>32516.4</v>
      </c>
      <c r="K16" s="21">
        <v>0</v>
      </c>
      <c r="L16" s="21">
        <v>32516.4</v>
      </c>
      <c r="M16" s="21">
        <f t="shared" si="3"/>
        <v>99.7395809369565</v>
      </c>
    </row>
    <row r="17" spans="1:14" ht="27" customHeight="1">
      <c r="A17" s="14"/>
      <c r="B17" s="41"/>
      <c r="C17" s="19" t="s">
        <v>24</v>
      </c>
      <c r="D17" s="19" t="s">
        <v>4</v>
      </c>
      <c r="E17" s="19" t="s">
        <v>0</v>
      </c>
      <c r="F17" s="19" t="s">
        <v>36</v>
      </c>
      <c r="G17" s="20">
        <f t="shared" si="4"/>
        <v>35148.9</v>
      </c>
      <c r="H17" s="20">
        <v>6450.1</v>
      </c>
      <c r="I17" s="20">
        <v>28698.8</v>
      </c>
      <c r="J17" s="21">
        <f t="shared" si="5"/>
        <v>34988.8</v>
      </c>
      <c r="K17" s="21">
        <v>6450.1</v>
      </c>
      <c r="L17" s="21">
        <v>28538.7</v>
      </c>
      <c r="M17" s="21">
        <f t="shared" si="3"/>
        <v>99.54450921650465</v>
      </c>
      <c r="N17" s="6"/>
    </row>
    <row r="18" spans="1:13" ht="28.5" customHeight="1">
      <c r="A18" s="49">
        <v>5</v>
      </c>
      <c r="B18" s="48" t="s">
        <v>60</v>
      </c>
      <c r="C18" s="19" t="s">
        <v>25</v>
      </c>
      <c r="D18" s="19" t="s">
        <v>9</v>
      </c>
      <c r="E18" s="19" t="s">
        <v>6</v>
      </c>
      <c r="F18" s="19" t="s">
        <v>37</v>
      </c>
      <c r="G18" s="20">
        <f t="shared" si="4"/>
        <v>4821.4</v>
      </c>
      <c r="H18" s="20">
        <v>0</v>
      </c>
      <c r="I18" s="20">
        <v>4821.4</v>
      </c>
      <c r="J18" s="21">
        <f t="shared" si="5"/>
        <v>388.8</v>
      </c>
      <c r="K18" s="21">
        <v>0</v>
      </c>
      <c r="L18" s="21">
        <v>388.8</v>
      </c>
      <c r="M18" s="21">
        <f t="shared" si="3"/>
        <v>8.06404778694985</v>
      </c>
    </row>
    <row r="19" spans="1:13" ht="30" customHeight="1">
      <c r="A19" s="49"/>
      <c r="B19" s="48"/>
      <c r="C19" s="19" t="s">
        <v>24</v>
      </c>
      <c r="D19" s="19" t="s">
        <v>9</v>
      </c>
      <c r="E19" s="19" t="s">
        <v>6</v>
      </c>
      <c r="F19" s="19" t="s">
        <v>37</v>
      </c>
      <c r="G19" s="20">
        <f t="shared" si="4"/>
        <v>34984.1</v>
      </c>
      <c r="H19" s="20">
        <v>2200</v>
      </c>
      <c r="I19" s="20">
        <v>32784.1</v>
      </c>
      <c r="J19" s="21">
        <f t="shared" si="5"/>
        <v>34983.1</v>
      </c>
      <c r="K19" s="21">
        <v>2200</v>
      </c>
      <c r="L19" s="21">
        <v>32783.1</v>
      </c>
      <c r="M19" s="21">
        <f t="shared" si="3"/>
        <v>99.99714155859377</v>
      </c>
    </row>
    <row r="20" spans="1:13" ht="31.5" customHeight="1">
      <c r="A20" s="33">
        <v>6</v>
      </c>
      <c r="B20" s="36" t="s">
        <v>61</v>
      </c>
      <c r="C20" s="19" t="s">
        <v>13</v>
      </c>
      <c r="D20" s="19" t="s">
        <v>3</v>
      </c>
      <c r="E20" s="19" t="s">
        <v>2</v>
      </c>
      <c r="F20" s="19" t="s">
        <v>38</v>
      </c>
      <c r="G20" s="20">
        <f t="shared" si="4"/>
        <v>8784.699999999999</v>
      </c>
      <c r="H20" s="20">
        <v>8696.9</v>
      </c>
      <c r="I20" s="20">
        <v>87.8</v>
      </c>
      <c r="J20" s="21">
        <f t="shared" si="5"/>
        <v>8784.699999999999</v>
      </c>
      <c r="K20" s="21">
        <v>8696.9</v>
      </c>
      <c r="L20" s="21">
        <v>87.8</v>
      </c>
      <c r="M20" s="21">
        <f t="shared" si="3"/>
        <v>100</v>
      </c>
    </row>
    <row r="21" spans="1:13" ht="33.75" customHeight="1">
      <c r="A21" s="34"/>
      <c r="B21" s="37"/>
      <c r="C21" s="19" t="s">
        <v>25</v>
      </c>
      <c r="D21" s="19" t="s">
        <v>3</v>
      </c>
      <c r="E21" s="19" t="s">
        <v>2</v>
      </c>
      <c r="F21" s="19" t="s">
        <v>38</v>
      </c>
      <c r="G21" s="20">
        <f t="shared" si="4"/>
        <v>131525.5</v>
      </c>
      <c r="H21" s="20">
        <v>124421.5</v>
      </c>
      <c r="I21" s="20">
        <v>7104</v>
      </c>
      <c r="J21" s="21">
        <f t="shared" si="5"/>
        <v>131362.3</v>
      </c>
      <c r="K21" s="21">
        <v>124344.9</v>
      </c>
      <c r="L21" s="21">
        <v>7017.4</v>
      </c>
      <c r="M21" s="21">
        <f t="shared" si="3"/>
        <v>99.87591759772819</v>
      </c>
    </row>
    <row r="22" spans="1:13" ht="30.75" customHeight="1">
      <c r="A22" s="35"/>
      <c r="B22" s="38"/>
      <c r="C22" s="19" t="s">
        <v>25</v>
      </c>
      <c r="D22" s="19" t="s">
        <v>3</v>
      </c>
      <c r="E22" s="19" t="s">
        <v>23</v>
      </c>
      <c r="F22" s="19" t="s">
        <v>38</v>
      </c>
      <c r="G22" s="20">
        <f t="shared" si="4"/>
        <v>115.5</v>
      </c>
      <c r="H22" s="20">
        <v>0</v>
      </c>
      <c r="I22" s="20">
        <v>115.5</v>
      </c>
      <c r="J22" s="21">
        <f t="shared" si="5"/>
        <v>50.2</v>
      </c>
      <c r="K22" s="21">
        <v>0</v>
      </c>
      <c r="L22" s="21">
        <v>50.2</v>
      </c>
      <c r="M22" s="21">
        <f t="shared" si="3"/>
        <v>43.46320346320346</v>
      </c>
    </row>
    <row r="23" spans="1:13" ht="26.25" customHeight="1">
      <c r="A23" s="33">
        <v>7</v>
      </c>
      <c r="B23" s="36" t="s">
        <v>62</v>
      </c>
      <c r="C23" s="19" t="s">
        <v>25</v>
      </c>
      <c r="D23" s="19" t="s">
        <v>5</v>
      </c>
      <c r="E23" s="19" t="s">
        <v>1</v>
      </c>
      <c r="F23" s="19" t="s">
        <v>39</v>
      </c>
      <c r="G23" s="20">
        <f t="shared" si="4"/>
        <v>13024.9</v>
      </c>
      <c r="H23" s="20">
        <v>0</v>
      </c>
      <c r="I23" s="20">
        <v>13024.9</v>
      </c>
      <c r="J23" s="21">
        <f t="shared" si="5"/>
        <v>12383.1</v>
      </c>
      <c r="K23" s="21">
        <v>0</v>
      </c>
      <c r="L23" s="21">
        <v>12383.1</v>
      </c>
      <c r="M23" s="21">
        <f t="shared" si="3"/>
        <v>95.07251495213016</v>
      </c>
    </row>
    <row r="24" spans="1:13" ht="19.5" customHeight="1">
      <c r="A24" s="35"/>
      <c r="B24" s="38"/>
      <c r="C24" s="19" t="s">
        <v>25</v>
      </c>
      <c r="D24" s="19" t="s">
        <v>50</v>
      </c>
      <c r="E24" s="19" t="s">
        <v>5</v>
      </c>
      <c r="F24" s="19" t="s">
        <v>39</v>
      </c>
      <c r="G24" s="20">
        <f t="shared" si="4"/>
        <v>5125.2</v>
      </c>
      <c r="H24" s="20">
        <v>5071.4</v>
      </c>
      <c r="I24" s="20">
        <v>53.8</v>
      </c>
      <c r="J24" s="21">
        <f t="shared" si="5"/>
        <v>5125.2</v>
      </c>
      <c r="K24" s="21">
        <v>5071.4</v>
      </c>
      <c r="L24" s="21">
        <v>53.8</v>
      </c>
      <c r="M24" s="21">
        <f t="shared" si="3"/>
        <v>100</v>
      </c>
    </row>
    <row r="25" spans="1:13" ht="29.25" customHeight="1">
      <c r="A25" s="33">
        <v>8</v>
      </c>
      <c r="B25" s="40" t="s">
        <v>63</v>
      </c>
      <c r="C25" s="19" t="s">
        <v>13</v>
      </c>
      <c r="D25" s="19" t="s">
        <v>3</v>
      </c>
      <c r="E25" s="19" t="s">
        <v>2</v>
      </c>
      <c r="F25" s="18" t="s">
        <v>40</v>
      </c>
      <c r="G25" s="20">
        <f t="shared" si="4"/>
        <v>780</v>
      </c>
      <c r="H25" s="20">
        <v>0</v>
      </c>
      <c r="I25" s="20">
        <v>780</v>
      </c>
      <c r="J25" s="21">
        <f t="shared" si="5"/>
        <v>720</v>
      </c>
      <c r="K25" s="21">
        <v>0</v>
      </c>
      <c r="L25" s="21">
        <v>720</v>
      </c>
      <c r="M25" s="21">
        <f t="shared" si="3"/>
        <v>92.3076923076923</v>
      </c>
    </row>
    <row r="26" spans="1:13" ht="42" customHeight="1">
      <c r="A26" s="46"/>
      <c r="B26" s="47"/>
      <c r="C26" s="19" t="s">
        <v>25</v>
      </c>
      <c r="D26" s="19" t="s">
        <v>5</v>
      </c>
      <c r="E26" s="19" t="s">
        <v>1</v>
      </c>
      <c r="F26" s="18" t="s">
        <v>40</v>
      </c>
      <c r="G26" s="20">
        <f t="shared" si="4"/>
        <v>17556.2</v>
      </c>
      <c r="H26" s="20">
        <v>0</v>
      </c>
      <c r="I26" s="20">
        <v>17556.2</v>
      </c>
      <c r="J26" s="21">
        <f t="shared" si="5"/>
        <v>16966.7</v>
      </c>
      <c r="K26" s="21">
        <v>0</v>
      </c>
      <c r="L26" s="21">
        <v>16966.7</v>
      </c>
      <c r="M26" s="21">
        <f t="shared" si="3"/>
        <v>96.64221186817193</v>
      </c>
    </row>
    <row r="27" spans="1:13" ht="17.25" customHeight="1">
      <c r="A27" s="49">
        <v>9</v>
      </c>
      <c r="B27" s="48" t="s">
        <v>53</v>
      </c>
      <c r="C27" s="19" t="s">
        <v>12</v>
      </c>
      <c r="D27" s="19" t="s">
        <v>3</v>
      </c>
      <c r="E27" s="19" t="s">
        <v>0</v>
      </c>
      <c r="F27" s="19" t="s">
        <v>41</v>
      </c>
      <c r="G27" s="20">
        <f t="shared" si="4"/>
        <v>150</v>
      </c>
      <c r="H27" s="20">
        <v>0</v>
      </c>
      <c r="I27" s="20">
        <v>150</v>
      </c>
      <c r="J27" s="21">
        <f t="shared" si="5"/>
        <v>147.4</v>
      </c>
      <c r="K27" s="21">
        <v>0</v>
      </c>
      <c r="L27" s="21">
        <v>147.4</v>
      </c>
      <c r="M27" s="21">
        <f t="shared" si="3"/>
        <v>98.26666666666667</v>
      </c>
    </row>
    <row r="28" spans="1:13" ht="15.75" customHeight="1">
      <c r="A28" s="49"/>
      <c r="B28" s="48"/>
      <c r="C28" s="19" t="s">
        <v>24</v>
      </c>
      <c r="D28" s="19" t="s">
        <v>7</v>
      </c>
      <c r="E28" s="19" t="s">
        <v>7</v>
      </c>
      <c r="F28" s="19" t="s">
        <v>41</v>
      </c>
      <c r="G28" s="20">
        <f t="shared" si="4"/>
        <v>310</v>
      </c>
      <c r="H28" s="20">
        <v>0</v>
      </c>
      <c r="I28" s="20">
        <v>310</v>
      </c>
      <c r="J28" s="21">
        <f t="shared" si="5"/>
        <v>310</v>
      </c>
      <c r="K28" s="21">
        <v>0</v>
      </c>
      <c r="L28" s="21">
        <v>310</v>
      </c>
      <c r="M28" s="21">
        <f t="shared" si="3"/>
        <v>100</v>
      </c>
    </row>
    <row r="29" spans="1:13" ht="15" customHeight="1">
      <c r="A29" s="49"/>
      <c r="B29" s="48"/>
      <c r="C29" s="22" t="s">
        <v>24</v>
      </c>
      <c r="D29" s="22" t="s">
        <v>8</v>
      </c>
      <c r="E29" s="22" t="s">
        <v>3</v>
      </c>
      <c r="F29" s="19" t="s">
        <v>41</v>
      </c>
      <c r="G29" s="20">
        <f t="shared" si="4"/>
        <v>2434.3</v>
      </c>
      <c r="H29" s="20">
        <v>1046.7</v>
      </c>
      <c r="I29" s="20">
        <v>1387.6</v>
      </c>
      <c r="J29" s="21">
        <f t="shared" si="5"/>
        <v>2434.3</v>
      </c>
      <c r="K29" s="20">
        <v>1046.7</v>
      </c>
      <c r="L29" s="20">
        <v>1387.6</v>
      </c>
      <c r="M29" s="21">
        <f t="shared" si="3"/>
        <v>100</v>
      </c>
    </row>
    <row r="30" spans="1:13" ht="27" customHeight="1">
      <c r="A30" s="33">
        <v>10</v>
      </c>
      <c r="B30" s="36" t="s">
        <v>66</v>
      </c>
      <c r="C30" s="18" t="s">
        <v>25</v>
      </c>
      <c r="D30" s="19" t="s">
        <v>3</v>
      </c>
      <c r="E30" s="19" t="s">
        <v>2</v>
      </c>
      <c r="F30" s="19" t="s">
        <v>42</v>
      </c>
      <c r="G30" s="20">
        <f aca="true" t="shared" si="6" ref="G30:G35">H30+I30</f>
        <v>21116.2</v>
      </c>
      <c r="H30" s="20">
        <v>20282.5</v>
      </c>
      <c r="I30" s="20">
        <v>833.7</v>
      </c>
      <c r="J30" s="21">
        <f aca="true" t="shared" si="7" ref="J30:J36">K30+L30</f>
        <v>21053.1</v>
      </c>
      <c r="K30" s="21">
        <v>20282.5</v>
      </c>
      <c r="L30" s="21">
        <v>770.6</v>
      </c>
      <c r="M30" s="21">
        <f t="shared" si="3"/>
        <v>99.70117729515727</v>
      </c>
    </row>
    <row r="31" spans="1:14" ht="38.25" customHeight="1">
      <c r="A31" s="34"/>
      <c r="B31" s="37"/>
      <c r="C31" s="18" t="s">
        <v>25</v>
      </c>
      <c r="D31" s="19" t="s">
        <v>5</v>
      </c>
      <c r="E31" s="19" t="s">
        <v>1</v>
      </c>
      <c r="F31" s="19" t="s">
        <v>42</v>
      </c>
      <c r="G31" s="20">
        <f t="shared" si="6"/>
        <v>17742.9</v>
      </c>
      <c r="H31" s="20">
        <v>16747.7</v>
      </c>
      <c r="I31" s="20">
        <v>995.2</v>
      </c>
      <c r="J31" s="21">
        <f t="shared" si="7"/>
        <v>17680.9</v>
      </c>
      <c r="K31" s="21">
        <v>16747.7</v>
      </c>
      <c r="L31" s="21">
        <v>933.2</v>
      </c>
      <c r="M31" s="21">
        <f t="shared" si="3"/>
        <v>99.65056445113257</v>
      </c>
      <c r="N31" s="6"/>
    </row>
    <row r="32" spans="1:14" ht="57.75" customHeight="1">
      <c r="A32" s="11">
        <v>11</v>
      </c>
      <c r="B32" s="17" t="s">
        <v>54</v>
      </c>
      <c r="C32" s="19" t="s">
        <v>12</v>
      </c>
      <c r="D32" s="19" t="s">
        <v>7</v>
      </c>
      <c r="E32" s="19" t="s">
        <v>0</v>
      </c>
      <c r="F32" s="19" t="s">
        <v>43</v>
      </c>
      <c r="G32" s="20">
        <f t="shared" si="6"/>
        <v>57.3</v>
      </c>
      <c r="H32" s="20">
        <v>0</v>
      </c>
      <c r="I32" s="20">
        <v>57.3</v>
      </c>
      <c r="J32" s="21">
        <f t="shared" si="7"/>
        <v>57.3</v>
      </c>
      <c r="K32" s="21">
        <v>0</v>
      </c>
      <c r="L32" s="21">
        <v>57.3</v>
      </c>
      <c r="M32" s="21">
        <f t="shared" si="3"/>
        <v>100</v>
      </c>
      <c r="N32" s="6"/>
    </row>
    <row r="33" spans="1:14" ht="38.25" customHeight="1">
      <c r="A33" s="33">
        <v>12</v>
      </c>
      <c r="B33" s="36" t="s">
        <v>67</v>
      </c>
      <c r="C33" s="18" t="s">
        <v>14</v>
      </c>
      <c r="D33" s="19" t="s">
        <v>0</v>
      </c>
      <c r="E33" s="19" t="s">
        <v>15</v>
      </c>
      <c r="F33" s="19" t="s">
        <v>44</v>
      </c>
      <c r="G33" s="20">
        <f t="shared" si="6"/>
        <v>19.2</v>
      </c>
      <c r="H33" s="20">
        <v>0</v>
      </c>
      <c r="I33" s="20">
        <v>19.2</v>
      </c>
      <c r="J33" s="21">
        <f t="shared" si="7"/>
        <v>19.2</v>
      </c>
      <c r="K33" s="21">
        <v>0</v>
      </c>
      <c r="L33" s="21">
        <v>19.2</v>
      </c>
      <c r="M33" s="21">
        <f t="shared" si="3"/>
        <v>100</v>
      </c>
      <c r="N33" s="6"/>
    </row>
    <row r="34" spans="1:14" ht="44.25" customHeight="1">
      <c r="A34" s="35"/>
      <c r="B34" s="38"/>
      <c r="C34" s="18" t="s">
        <v>25</v>
      </c>
      <c r="D34" s="19" t="s">
        <v>0</v>
      </c>
      <c r="E34" s="19" t="s">
        <v>15</v>
      </c>
      <c r="F34" s="19" t="s">
        <v>44</v>
      </c>
      <c r="G34" s="20">
        <f t="shared" si="6"/>
        <v>80.8</v>
      </c>
      <c r="H34" s="20">
        <v>0</v>
      </c>
      <c r="I34" s="20">
        <v>80.8</v>
      </c>
      <c r="J34" s="21">
        <f t="shared" si="7"/>
        <v>80.8</v>
      </c>
      <c r="K34" s="21">
        <v>0</v>
      </c>
      <c r="L34" s="21">
        <v>80.8</v>
      </c>
      <c r="M34" s="21">
        <f t="shared" si="3"/>
        <v>100</v>
      </c>
      <c r="N34" s="6"/>
    </row>
    <row r="35" spans="1:14" ht="32.25" customHeight="1">
      <c r="A35" s="33">
        <v>13</v>
      </c>
      <c r="B35" s="36" t="s">
        <v>68</v>
      </c>
      <c r="C35" s="18" t="s">
        <v>12</v>
      </c>
      <c r="D35" s="19" t="s">
        <v>7</v>
      </c>
      <c r="E35" s="19" t="s">
        <v>2</v>
      </c>
      <c r="F35" s="19" t="s">
        <v>45</v>
      </c>
      <c r="G35" s="20">
        <f t="shared" si="6"/>
        <v>21.4</v>
      </c>
      <c r="H35" s="20">
        <v>0</v>
      </c>
      <c r="I35" s="20">
        <v>21.4</v>
      </c>
      <c r="J35" s="21">
        <f t="shared" si="7"/>
        <v>21.4</v>
      </c>
      <c r="K35" s="21">
        <v>0</v>
      </c>
      <c r="L35" s="21">
        <v>21.4</v>
      </c>
      <c r="M35" s="21">
        <f t="shared" si="3"/>
        <v>100</v>
      </c>
      <c r="N35" s="6"/>
    </row>
    <row r="36" spans="1:13" ht="40.5" customHeight="1">
      <c r="A36" s="35"/>
      <c r="B36" s="38"/>
      <c r="C36" s="18" t="s">
        <v>14</v>
      </c>
      <c r="D36" s="19" t="s">
        <v>0</v>
      </c>
      <c r="E36" s="19" t="s">
        <v>3</v>
      </c>
      <c r="F36" s="19" t="s">
        <v>45</v>
      </c>
      <c r="G36" s="20">
        <f t="shared" si="4"/>
        <v>12.5</v>
      </c>
      <c r="H36" s="20">
        <v>0</v>
      </c>
      <c r="I36" s="20">
        <v>12.5</v>
      </c>
      <c r="J36" s="21">
        <f t="shared" si="7"/>
        <v>12.5</v>
      </c>
      <c r="K36" s="21">
        <v>0</v>
      </c>
      <c r="L36" s="21">
        <v>12.5</v>
      </c>
      <c r="M36" s="21">
        <f t="shared" si="3"/>
        <v>100</v>
      </c>
    </row>
    <row r="37" spans="1:13" ht="92.25" customHeight="1">
      <c r="A37" s="15">
        <v>14</v>
      </c>
      <c r="B37" s="30" t="s">
        <v>69</v>
      </c>
      <c r="C37" s="18" t="s">
        <v>11</v>
      </c>
      <c r="D37" s="19" t="s">
        <v>0</v>
      </c>
      <c r="E37" s="19" t="s">
        <v>15</v>
      </c>
      <c r="F37" s="19" t="s">
        <v>46</v>
      </c>
      <c r="G37" s="20">
        <f t="shared" si="4"/>
        <v>123.5</v>
      </c>
      <c r="H37" s="20">
        <v>0</v>
      </c>
      <c r="I37" s="20">
        <v>123.5</v>
      </c>
      <c r="J37" s="21">
        <f t="shared" si="5"/>
        <v>123.5</v>
      </c>
      <c r="K37" s="21">
        <v>0</v>
      </c>
      <c r="L37" s="21">
        <v>123.5</v>
      </c>
      <c r="M37" s="21">
        <f t="shared" si="3"/>
        <v>100</v>
      </c>
    </row>
    <row r="38" spans="1:13" ht="42" customHeight="1">
      <c r="A38" s="33">
        <v>15</v>
      </c>
      <c r="B38" s="48" t="s">
        <v>70</v>
      </c>
      <c r="C38" s="18" t="s">
        <v>13</v>
      </c>
      <c r="D38" s="19" t="s">
        <v>5</v>
      </c>
      <c r="E38" s="19" t="s">
        <v>6</v>
      </c>
      <c r="F38" s="19" t="s">
        <v>47</v>
      </c>
      <c r="G38" s="20">
        <f t="shared" si="4"/>
        <v>164</v>
      </c>
      <c r="H38" s="20">
        <v>0</v>
      </c>
      <c r="I38" s="20">
        <v>164</v>
      </c>
      <c r="J38" s="21">
        <f t="shared" si="5"/>
        <v>164</v>
      </c>
      <c r="K38" s="21">
        <v>0</v>
      </c>
      <c r="L38" s="21">
        <v>164</v>
      </c>
      <c r="M38" s="21">
        <f t="shared" si="3"/>
        <v>100</v>
      </c>
    </row>
    <row r="39" spans="1:13" ht="42" customHeight="1">
      <c r="A39" s="35"/>
      <c r="B39" s="48"/>
      <c r="C39" s="18" t="s">
        <v>25</v>
      </c>
      <c r="D39" s="19" t="s">
        <v>5</v>
      </c>
      <c r="E39" s="19" t="s">
        <v>6</v>
      </c>
      <c r="F39" s="19" t="s">
        <v>47</v>
      </c>
      <c r="G39" s="20">
        <f t="shared" si="4"/>
        <v>2944.5</v>
      </c>
      <c r="H39" s="20">
        <v>2783.5</v>
      </c>
      <c r="I39" s="20">
        <v>161</v>
      </c>
      <c r="J39" s="21">
        <f t="shared" si="5"/>
        <v>2944.5</v>
      </c>
      <c r="K39" s="21">
        <v>2783.5</v>
      </c>
      <c r="L39" s="21">
        <v>161</v>
      </c>
      <c r="M39" s="21">
        <f t="shared" si="3"/>
        <v>100</v>
      </c>
    </row>
    <row r="40" spans="1:13" ht="46.5" customHeight="1">
      <c r="A40" s="33">
        <v>16</v>
      </c>
      <c r="B40" s="36" t="s">
        <v>71</v>
      </c>
      <c r="C40" s="18" t="s">
        <v>14</v>
      </c>
      <c r="D40" s="19" t="s">
        <v>0</v>
      </c>
      <c r="E40" s="19" t="s">
        <v>15</v>
      </c>
      <c r="F40" s="19" t="s">
        <v>48</v>
      </c>
      <c r="G40" s="20">
        <f t="shared" si="4"/>
        <v>41</v>
      </c>
      <c r="H40" s="20">
        <v>0</v>
      </c>
      <c r="I40" s="20">
        <v>41</v>
      </c>
      <c r="J40" s="21">
        <f t="shared" si="5"/>
        <v>41</v>
      </c>
      <c r="K40" s="21">
        <v>0</v>
      </c>
      <c r="L40" s="21">
        <v>41</v>
      </c>
      <c r="M40" s="21">
        <f t="shared" si="3"/>
        <v>100</v>
      </c>
    </row>
    <row r="41" spans="1:13" ht="35.25" customHeight="1">
      <c r="A41" s="35"/>
      <c r="B41" s="38"/>
      <c r="C41" s="18" t="s">
        <v>25</v>
      </c>
      <c r="D41" s="19" t="s">
        <v>0</v>
      </c>
      <c r="E41" s="19" t="s">
        <v>15</v>
      </c>
      <c r="F41" s="19" t="s">
        <v>48</v>
      </c>
      <c r="G41" s="20">
        <f t="shared" si="4"/>
        <v>59</v>
      </c>
      <c r="H41" s="20">
        <v>0</v>
      </c>
      <c r="I41" s="20">
        <v>59</v>
      </c>
      <c r="J41" s="21">
        <f t="shared" si="5"/>
        <v>59</v>
      </c>
      <c r="K41" s="21">
        <v>0</v>
      </c>
      <c r="L41" s="21">
        <v>59</v>
      </c>
      <c r="M41" s="21">
        <f t="shared" si="3"/>
        <v>100</v>
      </c>
    </row>
    <row r="42" spans="1:13" ht="78.75" customHeight="1">
      <c r="A42" s="11">
        <v>17</v>
      </c>
      <c r="B42" s="31" t="s">
        <v>72</v>
      </c>
      <c r="C42" s="18" t="s">
        <v>25</v>
      </c>
      <c r="D42" s="19" t="s">
        <v>5</v>
      </c>
      <c r="E42" s="19" t="s">
        <v>6</v>
      </c>
      <c r="F42" s="19" t="s">
        <v>49</v>
      </c>
      <c r="G42" s="20">
        <f t="shared" si="4"/>
        <v>0</v>
      </c>
      <c r="H42" s="20">
        <v>0</v>
      </c>
      <c r="I42" s="20">
        <v>0</v>
      </c>
      <c r="J42" s="21">
        <f t="shared" si="5"/>
        <v>0</v>
      </c>
      <c r="K42" s="21">
        <v>0</v>
      </c>
      <c r="L42" s="21">
        <v>0</v>
      </c>
      <c r="M42" s="21">
        <v>0</v>
      </c>
    </row>
    <row r="43" spans="1:13" ht="78.75" customHeight="1">
      <c r="A43" s="11">
        <v>18</v>
      </c>
      <c r="B43" s="32" t="s">
        <v>55</v>
      </c>
      <c r="C43" s="18" t="s">
        <v>12</v>
      </c>
      <c r="D43" s="19" t="s">
        <v>7</v>
      </c>
      <c r="E43" s="19" t="s">
        <v>6</v>
      </c>
      <c r="F43" s="19" t="s">
        <v>56</v>
      </c>
      <c r="G43" s="20">
        <f>H43+I43</f>
        <v>40</v>
      </c>
      <c r="H43" s="20">
        <v>0</v>
      </c>
      <c r="I43" s="20">
        <v>40</v>
      </c>
      <c r="J43" s="21">
        <f>K43+L43</f>
        <v>40</v>
      </c>
      <c r="K43" s="21">
        <v>0</v>
      </c>
      <c r="L43" s="21">
        <v>40</v>
      </c>
      <c r="M43" s="21">
        <f>J43/G43*100</f>
        <v>100</v>
      </c>
    </row>
    <row r="44" spans="1:13" ht="72.75" customHeight="1">
      <c r="A44" s="11">
        <v>19</v>
      </c>
      <c r="B44" s="16" t="s">
        <v>57</v>
      </c>
      <c r="C44" s="18" t="s">
        <v>14</v>
      </c>
      <c r="D44" s="19" t="s">
        <v>0</v>
      </c>
      <c r="E44" s="19" t="s">
        <v>15</v>
      </c>
      <c r="F44" s="19" t="s">
        <v>58</v>
      </c>
      <c r="G44" s="20">
        <f>H44+I44</f>
        <v>315.6</v>
      </c>
      <c r="H44" s="20">
        <v>0</v>
      </c>
      <c r="I44" s="20">
        <v>315.6</v>
      </c>
      <c r="J44" s="21">
        <f>K44+L44</f>
        <v>292.1</v>
      </c>
      <c r="K44" s="21">
        <v>0</v>
      </c>
      <c r="L44" s="21">
        <v>292.1</v>
      </c>
      <c r="M44" s="21">
        <f>J44/G44*100</f>
        <v>92.55386565272497</v>
      </c>
    </row>
    <row r="45" spans="1:13" ht="23.25" customHeight="1">
      <c r="A45" s="23"/>
      <c r="B45" s="24" t="s">
        <v>21</v>
      </c>
      <c r="C45" s="25"/>
      <c r="D45" s="25"/>
      <c r="E45" s="25"/>
      <c r="F45" s="25"/>
      <c r="G45" s="26">
        <f aca="true" t="shared" si="8" ref="G45:L45">SUM(G6:G44)</f>
        <v>1104955.5999999999</v>
      </c>
      <c r="H45" s="26">
        <f t="shared" si="8"/>
        <v>765870.2999999999</v>
      </c>
      <c r="I45" s="26">
        <f t="shared" si="8"/>
        <v>339085.3</v>
      </c>
      <c r="J45" s="26">
        <f t="shared" si="8"/>
        <v>1096906.6</v>
      </c>
      <c r="K45" s="26">
        <f t="shared" si="8"/>
        <v>765793.7</v>
      </c>
      <c r="L45" s="26">
        <f t="shared" si="8"/>
        <v>331112.89999999997</v>
      </c>
      <c r="M45" s="27">
        <f t="shared" si="3"/>
        <v>99.27155444073954</v>
      </c>
    </row>
    <row r="46" spans="7:13" ht="15.75">
      <c r="G46" s="6"/>
      <c r="H46" s="6"/>
      <c r="I46" s="6"/>
      <c r="J46" s="7"/>
      <c r="K46" s="7"/>
      <c r="L46" s="7"/>
      <c r="M46" s="7"/>
    </row>
    <row r="47" spans="1:7" ht="15.75" customHeight="1">
      <c r="A47" s="50"/>
      <c r="B47" s="50"/>
      <c r="C47" s="50"/>
      <c r="D47" s="50"/>
      <c r="E47" s="50"/>
      <c r="F47" s="50"/>
      <c r="G47" s="50"/>
    </row>
    <row r="48" spans="1:7" ht="15.75" customHeight="1">
      <c r="A48" s="50"/>
      <c r="B48" s="50"/>
      <c r="C48" s="50"/>
      <c r="D48" s="50"/>
      <c r="E48" s="50"/>
      <c r="F48" s="50"/>
      <c r="G48" s="50"/>
    </row>
  </sheetData>
  <sheetProtection/>
  <mergeCells count="39">
    <mergeCell ref="A40:A41"/>
    <mergeCell ref="B40:B41"/>
    <mergeCell ref="J1:M1"/>
    <mergeCell ref="B18:B19"/>
    <mergeCell ref="K4:L4"/>
    <mergeCell ref="J4:J5"/>
    <mergeCell ref="E4:E5"/>
    <mergeCell ref="A2:M2"/>
    <mergeCell ref="L3:M3"/>
    <mergeCell ref="A4:A5"/>
    <mergeCell ref="M4:M5"/>
    <mergeCell ref="A18:A19"/>
    <mergeCell ref="A48:G48"/>
    <mergeCell ref="A47:G47"/>
    <mergeCell ref="C4:C5"/>
    <mergeCell ref="D4:D5"/>
    <mergeCell ref="A27:A29"/>
    <mergeCell ref="G4:G5"/>
    <mergeCell ref="B27:B29"/>
    <mergeCell ref="B30:B31"/>
    <mergeCell ref="A25:A26"/>
    <mergeCell ref="B25:B26"/>
    <mergeCell ref="B38:B39"/>
    <mergeCell ref="A38:A39"/>
    <mergeCell ref="A23:A24"/>
    <mergeCell ref="B23:B24"/>
    <mergeCell ref="A33:A34"/>
    <mergeCell ref="B33:B34"/>
    <mergeCell ref="A35:A36"/>
    <mergeCell ref="A20:A22"/>
    <mergeCell ref="B20:B22"/>
    <mergeCell ref="A30:A31"/>
    <mergeCell ref="B35:B36"/>
    <mergeCell ref="H4:I4"/>
    <mergeCell ref="B16:B17"/>
    <mergeCell ref="F4:F5"/>
    <mergeCell ref="B4:B5"/>
    <mergeCell ref="B7:B14"/>
    <mergeCell ref="A7:A14"/>
  </mergeCells>
  <printOptions/>
  <pageMargins left="0.984251968503937" right="0.5905511811023623" top="0.7874015748031497" bottom="0.7874015748031497" header="0" footer="0"/>
  <pageSetup horizontalDpi="600" verticalDpi="600" orientation="landscape" paperSize="9" scale="87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2023-06-01T12:25:45Z</cp:lastPrinted>
  <dcterms:created xsi:type="dcterms:W3CDTF">2006-11-13T05:36:17Z</dcterms:created>
  <dcterms:modified xsi:type="dcterms:W3CDTF">2023-06-01T12:25:51Z</dcterms:modified>
  <cp:category/>
  <cp:version/>
  <cp:contentType/>
  <cp:contentStatus/>
</cp:coreProperties>
</file>